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COMPONENTE 1 - MAPA DE RIESGOS" sheetId="1" r:id="rId1"/>
    <sheet name="COMPONENTE 2 - RAC. TRAMITES" sheetId="2" r:id="rId2"/>
    <sheet name="COMPONENTE 3 - REND. CUENTAS" sheetId="3" r:id="rId3"/>
    <sheet name="COMPONENTE 4 - ATENCION CIUDADA" sheetId="4" r:id="rId4"/>
    <sheet name="COMPONENTE 5 - TRANS. Y ACC. IN" sheetId="5" r:id="rId5"/>
  </sheets>
  <externalReferences>
    <externalReference r:id="rId8"/>
  </externalReferences>
  <definedNames>
    <definedName name="_xlnm.Print_Area" localSheetId="0">'COMPONENTE 1 - MAPA DE RIESGOS'!$A$1:$X$94</definedName>
    <definedName name="_xlnm.Print_Area" localSheetId="4">'COMPONENTE 5 - TRANS. Y ACC. IN'!$A$1:$H$12</definedName>
    <definedName name="_xlnm.Print_Titles" localSheetId="0">'COMPONENTE 1 - MAPA DE RIESGOS'!$1:$3</definedName>
  </definedNames>
  <calcPr fullCalcOnLoad="1"/>
</workbook>
</file>

<file path=xl/comments1.xml><?xml version="1.0" encoding="utf-8"?>
<comments xmlns="http://schemas.openxmlformats.org/spreadsheetml/2006/main">
  <authors>
    <author>ProBook</author>
  </authors>
  <commentList>
    <comment ref="H3" authorId="0">
      <text>
        <r>
          <rPr>
            <b/>
            <sz val="9"/>
            <rFont val="Tahoma"/>
            <family val="2"/>
          </rPr>
          <t xml:space="preserve">Rara vez           1
Improbable       2
Posible             3
Probable          4
Casi seguro       5
</t>
        </r>
        <r>
          <rPr>
            <sz val="9"/>
            <rFont val="Tahoma"/>
            <family val="2"/>
          </rPr>
          <t xml:space="preserve">
</t>
        </r>
      </text>
    </comment>
    <comment ref="I3" authorId="0">
      <text>
        <r>
          <rPr>
            <b/>
            <sz val="9"/>
            <rFont val="Tahoma"/>
            <family val="2"/>
          </rPr>
          <t>Moderado        3
Mayor              4
Catastrófico    5</t>
        </r>
        <r>
          <rPr>
            <sz val="9"/>
            <rFont val="Tahoma"/>
            <family val="2"/>
          </rPr>
          <t xml:space="preserve">
</t>
        </r>
      </text>
    </comment>
    <comment ref="M3" authorId="0">
      <text>
        <r>
          <rPr>
            <sz val="9"/>
            <rFont val="Tahoma"/>
            <family val="2"/>
          </rPr>
          <t xml:space="preserve">
Rara vez           1
Improbable       2
Posible             3
Probable          4
Casi seguro       5
</t>
        </r>
      </text>
    </comment>
    <comment ref="N3" authorId="0">
      <text>
        <r>
          <rPr>
            <b/>
            <sz val="9"/>
            <rFont val="Tahoma"/>
            <family val="2"/>
          </rPr>
          <t>Moderado        3
Mayor              4
Catastrófico    5</t>
        </r>
        <r>
          <rPr>
            <sz val="9"/>
            <rFont val="Tahoma"/>
            <family val="2"/>
          </rPr>
          <t xml:space="preserve">
</t>
        </r>
      </text>
    </comment>
  </commentList>
</comments>
</file>

<file path=xl/comments5.xml><?xml version="1.0" encoding="utf-8"?>
<comments xmlns="http://schemas.openxmlformats.org/spreadsheetml/2006/main">
  <authors>
    <author>cotrolinternoadmi</author>
  </authors>
  <commentList>
    <comment ref="A4" authorId="0">
      <text>
        <r>
          <rPr>
            <b/>
            <sz val="9"/>
            <rFont val="Tahoma"/>
            <family val="2"/>
          </rPr>
          <t>Actividades encaminadas a mejorar la calidad de la información (contenido, forma y satisfacción de las necesidades del usuario)
1- Disponibilidad de información a Través de medios físicos y electronicos. 
Determinar que otra información es útil para los ciudadanos</t>
        </r>
        <r>
          <rPr>
            <sz val="9"/>
            <rFont val="Tahoma"/>
            <family val="2"/>
          </rPr>
          <t xml:space="preserve">
(datos abiertos, contratación publica, estrategias de gobierno en linea, información minima obligatoria sober la estructura</t>
        </r>
      </text>
    </comment>
    <comment ref="A7" authorId="0">
      <text>
        <r>
          <rPr>
            <b/>
            <sz val="9"/>
            <rFont val="Tahoma"/>
            <family val="2"/>
          </rPr>
          <t>Obligación de responder las solicitudes
*</t>
        </r>
        <r>
          <rPr>
            <sz val="9"/>
            <rFont val="Tahoma"/>
            <family val="2"/>
          </rPr>
          <t>no cobrar adiccionales por la reproducción de la información
Revisar estandares del contenido y oportunidad de las respuestas a las solicitudes de acceso a información pública</t>
        </r>
        <r>
          <rPr>
            <b/>
            <sz val="9"/>
            <rFont val="Tahoma"/>
            <family val="2"/>
          </rPr>
          <t xml:space="preserve">
El acto de respuesta debe ser (</t>
        </r>
        <r>
          <rPr>
            <sz val="9"/>
            <rFont val="Tahoma"/>
            <family val="2"/>
          </rPr>
          <t xml:space="preserve">por escrito, por medio electrónico o físico , objetivo, veraz, completo, motivado, actualizado, oportuno)
</t>
        </r>
      </text>
    </comment>
    <comment ref="A8" authorId="0">
      <text>
        <r>
          <rPr>
            <sz val="9"/>
            <rFont val="Tahoma"/>
            <family val="2"/>
          </rPr>
          <t xml:space="preserve">*Registro o inventario de activos de información
*El esquema de públicación de información
*El indice de información Clasificada y Reservada
</t>
        </r>
      </text>
    </comment>
    <comment ref="A11" authorId="0">
      <text>
        <r>
          <rPr>
            <sz val="9"/>
            <rFont val="Tahoma"/>
            <family val="2"/>
          </rPr>
          <t xml:space="preserve">Divulgar información en formatos alternativos comprensibles. (tamaño, o modo permita visualizar o consulta para los grupos etnicos y culturales del país, para personas con discapacidad, lineamientos de accesibilidad a espacios físicos, idetinficar acciones para responder solicitudes de las autoridades de las comunidades para divulgar la información en diversos idiomas y lenguas de los grupoétnicos y culturales del país.
</t>
        </r>
      </text>
    </comment>
    <comment ref="A12" authorId="0">
      <text>
        <r>
          <rPr>
            <b/>
            <sz val="9"/>
            <rFont val="Tahoma"/>
            <family val="2"/>
          </rPr>
          <t xml:space="preserve">Deben generar un informe de solicitudes de acceso a información que contenga:
</t>
        </r>
        <r>
          <rPr>
            <sz val="9"/>
            <rFont val="Tahoma"/>
            <family val="2"/>
          </rPr>
          <t>numero de solicitudes recibidas, transladas a otra institución, tiempo de respuesta a cada solicitud, numero en las que se negó el acceso a la información.</t>
        </r>
      </text>
    </comment>
  </commentList>
</comments>
</file>

<file path=xl/sharedStrings.xml><?xml version="1.0" encoding="utf-8"?>
<sst xmlns="http://schemas.openxmlformats.org/spreadsheetml/2006/main" count="1046" uniqueCount="867">
  <si>
    <t>Monitoreo y Revisión - Control Interno</t>
  </si>
  <si>
    <t>No.</t>
  </si>
  <si>
    <t>Proceso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</si>
  <si>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</si>
  <si>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</si>
  <si>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</si>
  <si>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</si>
  <si>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</si>
  <si>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</si>
  <si>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</si>
  <si>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</si>
  <si>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</si>
  <si>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</si>
  <si>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</si>
  <si>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</si>
  <si>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</si>
  <si>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Indicador</t>
  </si>
  <si>
    <t>Fecha</t>
  </si>
  <si>
    <t>Acciones</t>
  </si>
  <si>
    <t>Responsable</t>
  </si>
  <si>
    <t>Probabilidad</t>
  </si>
  <si>
    <t>Impacto</t>
  </si>
  <si>
    <t xml:space="preserve">Nivel </t>
  </si>
  <si>
    <t>Tratamiento</t>
  </si>
  <si>
    <t>PLANEACION DEL DESARROLLO</t>
  </si>
  <si>
    <t>Organizar las necesidades y requerimientos de los diferentes grupos de interés  de la comunidad, en el corto, mediano y largo plazo mediante la formulación, seguimiento y evaluación de los planes estratégicos, basados en la normatividad vigente</t>
  </si>
  <si>
    <t>Banco de Programas y Proyectos de Inversion</t>
  </si>
  <si>
    <t>Favorecimiento en la presentacion de proyectos</t>
  </si>
  <si>
    <t>Falta de etica
Desconocimiento normas
Ordenes del superior</t>
  </si>
  <si>
    <t>Pérdida de imagen institucional</t>
  </si>
  <si>
    <t xml:space="preserve"> ley 152 de 1994, ley 1530 de 2012 y el decreto 414 de 2013. </t>
  </si>
  <si>
    <t xml:space="preserve">Capacitación al personal encargado de la elaboración de proyecos en la ley 152 de 1994, ley 1530 de 2012 y el decreto 414 de 2013. </t>
  </si>
  <si>
    <t>Katyana Gonzalez Galvan</t>
  </si>
  <si>
    <t>Alterar el avance real en la ejecucion de los proyectos.</t>
  </si>
  <si>
    <t>Falta de etica  Desconocimiento  de la norma</t>
  </si>
  <si>
    <t>suspensión de giro de recursos de regalias al Departamento</t>
  </si>
  <si>
    <t xml:space="preserve">Ley 1530 de 2012 y el decreto 414 de 2013. </t>
  </si>
  <si>
    <t xml:space="preserve">Capacitación al personal encargado de segumiento a metas en la ley 1530 de 2012 y el decreto 414 de 2013. </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</si>
  <si>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</si>
  <si>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</si>
  <si>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</si>
  <si>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</si>
  <si>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 xml:space="preserve">VERIFICAR QUE LOS PROYECTOS  CUMPLAN CON LOS REQUISITOS DE LA LISTA DE CHEQUEO </t>
  </si>
  <si>
    <t>Sistema de informacion</t>
  </si>
  <si>
    <t>GESTION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</si>
  <si>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</si>
  <si>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AGRICULTURA</t>
  </si>
  <si>
    <t>Alteracion de informacion por parte del contratista en cuanto a lo recibido por los beneficiarios</t>
  </si>
  <si>
    <t>Falta de mediates de la informacion allegada al supervisor delegado</t>
  </si>
  <si>
    <t xml:space="preserve">Falso impacto social, economico y por lo tanto mal manejo del erario publico y perdida de credibilidad </t>
  </si>
  <si>
    <t>Seguimiento mediato a las actividades contractuales y convenidas de manera directa por parte del supervisor al contratista en los diferentes lugares del departamento</t>
  </si>
  <si>
    <t xml:space="preserve">1. Realizar un cronograma de actvidades de supervsion a los diferentes convenios y contratos. </t>
  </si>
  <si>
    <t>CARLOS EDUARDO CUELLO CAMPO</t>
  </si>
  <si>
    <t>MEDIO AMBIENTE</t>
  </si>
  <si>
    <t>ANDRES ARTURO FERNANDEZ CERCHIARIO</t>
  </si>
  <si>
    <t>Secretario de Despacho</t>
  </si>
  <si>
    <t>Sobrecostos en las actividades y necesidades contempladas en el proyecto.</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</si>
  <si>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</si>
  <si>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</si>
  <si>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</si>
  <si>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</si>
  <si>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</si>
  <si>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Visitas de verificación a los Establecimientos farmaceuticos</t>
  </si>
  <si>
    <t>Intereses particulares
Favorecimiento a terceros
Desconocimiento normativos
Abuso de autoridad.
No cumplir con los protocolos de verifación</t>
  </si>
  <si>
    <t xml:space="preserve">Inadecuado aplicación de procedimientos de las visitas de verificación </t>
  </si>
  <si>
    <t xml:space="preserve">Prestación del servicio deficiente.
Mala imagen institucional.
Prevaricato
Cohecho
Sanciones
</t>
  </si>
  <si>
    <t>Revisión períodicas de las visitas de verificación a los establecimientos farmaceuticos.</t>
  </si>
  <si>
    <t>Visita personalizada por el Líder del Proceso de manera aleatoria o selectiva.</t>
  </si>
  <si>
    <t>JOSE ALBERTO AROCA URRUTIA</t>
  </si>
  <si>
    <t>Verificación de las condiciones de habilitación de los prestadores de servicios de salud</t>
  </si>
  <si>
    <t>Desconocimiento normativos.
Abuso de autoridad.
No cumplir con los protocolos de verifación.</t>
  </si>
  <si>
    <t>Inadecuada aplicación de procedimientos en las visitas de verificación, Sesgos en los informes de visitas de verificación.</t>
  </si>
  <si>
    <t xml:space="preserve">Prestación del servicio deficiente.
Mala imagen institucional.
Cohecho.
Sanciones.
</t>
  </si>
  <si>
    <t>Revisión períodicas de las visitas de verificación a los prestadores de servicios de salud.</t>
  </si>
  <si>
    <t>VISITAS BIMENSUAL</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</si>
  <si>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</si>
  <si>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</si>
  <si>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</si>
  <si>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</si>
  <si>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</si>
  <si>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Bimensual</t>
  </si>
  <si>
    <t>RENE URON</t>
  </si>
  <si>
    <t>GESTION DE SALUD Y PROMOCION SOCIAL</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</si>
  <si>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</si>
  <si>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</si>
  <si>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</si>
  <si>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</si>
  <si>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</si>
  <si>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 xml:space="preserve">Socialización y entrenamiento continuo de las Normas, procedimientos, documentos internos, </t>
  </si>
  <si>
    <t>Reunión con los secretarios de salud municipales del departmento como medida preventiva.
Aplicar al azar  el instrumento de evaluación a algunos  municipios.</t>
  </si>
  <si>
    <t xml:space="preserve">Supervisión de la ejecución contratación de adquisición de insumos y equipos, así como en los convenios con empresas juridicas que no sean ESE </t>
  </si>
  <si>
    <t xml:space="preserve">Permitir la entrega realizada por los proveedores y/o contratistas incompleta de los insumos,  equipos y actividades de promoción de la salud </t>
  </si>
  <si>
    <t xml:space="preserve">Favorecimiento  a terceros </t>
  </si>
  <si>
    <t>Sanciones disciplinarias, penales, pecuniarias.</t>
  </si>
  <si>
    <t>Solicitar actas de entrega a los supervisores de contratos y al almacenista de la Gobernación</t>
  </si>
  <si>
    <t xml:space="preserve">Presencia en los procesos de recibo de los insumos y equipos adquiridos.
</t>
  </si>
  <si>
    <t>Análisis, depuración y seguimiento a las novedades reportadas en BDUA</t>
  </si>
  <si>
    <t>Ingreso de información errónea a la BDUA</t>
  </si>
  <si>
    <t>Registros inexistente en BDUA</t>
  </si>
  <si>
    <t xml:space="preserve">Pago a las EPS por usuarios inexistentes </t>
  </si>
  <si>
    <t>ASISTENCIA TECNICA Y SEGUIMIENTO A LAS 25 ENTIDADES TERRITORIALES</t>
  </si>
  <si>
    <t>Revisión periódica de la BDUA y reporte a los municipios de las inconsistencias para que realicen las acciones necesarias de depuración de la BDUA</t>
  </si>
  <si>
    <t>Radicación de cuentas médicas por parte de las IPS y EPS (recobros)</t>
  </si>
  <si>
    <t xml:space="preserve">Recepción manual de  las facturas entregadas por  las EPS al area de radicación.
</t>
  </si>
  <si>
    <t xml:space="preserve">Entregar   siguiente procedimiento (auditoria de cuentas) y pasarlas al area de auditoria de cuentas médicas </t>
  </si>
  <si>
    <t>Pago de facturas duplicadas, si no son detectadas en la auditoria de cuentas  médica</t>
  </si>
  <si>
    <t>ADQUISICION DEL SOFWARE DE RADICACION Y AUDITORIA, CAPACITACION DEL RECURSO HUMANO Y ENTRENAMIENTO DEL RECURSO HUMANO</t>
  </si>
  <si>
    <t>Implementar un sofware para radicación de facturas, donde  identifique automaticamente la duplicidad de facturas en el momento de la radicación, Jornadas de capacitación y reinducción de la normatividad vigente</t>
  </si>
  <si>
    <t>Auditoria de cuentas médicas</t>
  </si>
  <si>
    <t xml:space="preserve">falta  de un sofware que integre  el area de radicación y auditoria de cuentas médicas, el cual identifique la duplicidad en las facturas </t>
  </si>
  <si>
    <t>Pago de facturas duplicadas</t>
  </si>
  <si>
    <t>Sistematización de los procesos de auditoría, radicación y egresos</t>
  </si>
  <si>
    <t xml:space="preserve">1. Implementar un sofware que integre los procesos de radicación de cuentas médicas, auditoria y pagos.
2. Fortalecimiento permanente del recurso humano </t>
  </si>
  <si>
    <t>Liquidación mensual de afiliados (LMA)</t>
  </si>
  <si>
    <t>Mensual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</si>
  <si>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</si>
  <si>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</si>
  <si>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 xml:space="preserve">B01. Análisis, formulación e inscripción de programas y proyectos </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</si>
  <si>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</si>
  <si>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</si>
  <si>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</si>
  <si>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</si>
  <si>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</si>
  <si>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</si>
  <si>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 xml:space="preserve">B02. Ejecución, control y seguimiento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</si>
  <si>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</si>
  <si>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</si>
  <si>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</si>
  <si>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</si>
  <si>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</si>
  <si>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C04. Registrar matrículas de cupos oficiales</t>
  </si>
  <si>
    <t>Incluir alumnos en el sistema educativo (SIMAD), los cuales no están siendo atendidos</t>
  </si>
  <si>
    <t>Recibir incentivos economicos por parte del ministerio a través de los recursos de gratuidad</t>
  </si>
  <si>
    <t>Alumnos no validos en el sistema educaivo, proceso disciplinario por falsedad en documentos públicos, decrimento patrimonial, disminución de los giros del Ministerio de Educación nacional</t>
  </si>
  <si>
    <t>PLAN DE AUDITORIAS, REVISIONES Y AJUSTE DE MATRICULA EN LOS ESTABLECIMIENTOS OFICIALES</t>
  </si>
  <si>
    <t>SEGUIMIENTO A LA EJECUCIÓN DEL PLAN DE AUDITORIA, REVISIONES Y AJUSTE.</t>
  </si>
  <si>
    <t>MARLENE ACOSTA / SALOMON PALLARES</t>
  </si>
  <si>
    <t>D01.Gestión de la evaluación educativa</t>
  </si>
  <si>
    <t>Acceder al sistema para autoevaluarse</t>
  </si>
  <si>
    <t>Obtener un mayor puntaje</t>
  </si>
  <si>
    <t>Disminución de la calidad educativa y distorciones en las mediciones del desempeño docente y personal administrativo</t>
  </si>
  <si>
    <t>EVALUACIÓN DEL DESEMPEÑO DOCENTE DILIGENCIADAS Y SUSCRITAS POR EL EVALUADOR O COMITÉ EVALUADOR</t>
  </si>
  <si>
    <t>SEGUIMIENTO AL PROCESO DE EVALUACIÓN DEL DESEMPEÑO EN LOS PLAZOS ESTABLECIDOS POR LA NORMA</t>
  </si>
  <si>
    <t>ANTONIO VILLAMIZAR / JOHANA MORENO</t>
  </si>
  <si>
    <t>D02. Garantizar el mejoramiento continuo de los Establecimientos Educativos</t>
  </si>
  <si>
    <t>Intimidación, sobornos y Tráfico de notas y acoso sexual</t>
  </si>
  <si>
    <t>Rendimiento académico bajo y falta de presencia de los padres o tutores</t>
  </si>
  <si>
    <t>Perida de la autoridad, perdida de la ética y dignificación de la carrera del docente, disminución de la calidad educativa</t>
  </si>
  <si>
    <t xml:space="preserve"> PLAN DE PROMOCIÓN Y PROTECCIÓN DE LA NIÑEZ ARTICULADO CON LA SECRETARIA DE SALUD Y EL ICBF</t>
  </si>
  <si>
    <t>SEGUIMIENTO AL PLAN DE PROMOCIÓN Y PROTECCIÓN DE LA NIÑEZ ARTICULADO CON LA SECRETARIA DE SALUD Y EL ICBF</t>
  </si>
  <si>
    <t>ANTONIO VILLAMIZAR / MIGUEL ANGEL OJEDA</t>
  </si>
  <si>
    <t>F02. Inspección y vigilancia a la gestión de establecimientos educativos</t>
  </si>
  <si>
    <t>Poca y deficiente inversión por parte de los rectores</t>
  </si>
  <si>
    <t>Obener beneficios económicos</t>
  </si>
  <si>
    <t>Deficiencia en la infraestructura, no atención de los problemas prioritarios de la institución</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</si>
  <si>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</si>
  <si>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</si>
  <si>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ALBA AMARA DITTA / JOSE MANUEL GOMEZ</t>
  </si>
  <si>
    <t>F02.Legalización de establecimientos educaivos</t>
  </si>
  <si>
    <t>Legalizar establecimientos Educativos que no cuentan con docentes idóneos, dictan programas no certificados por la SED y presentan documentos falsos</t>
  </si>
  <si>
    <t>Obtener beneficios económicos</t>
  </si>
  <si>
    <t>Daña la buena imagen de la SED</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</si>
  <si>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</si>
  <si>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</si>
  <si>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</si>
  <si>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H02. Selección e inducción de personal</t>
  </si>
  <si>
    <t>Aporte documentos falsos</t>
  </si>
  <si>
    <t>Lograr nombramiento como funcionario de la SED</t>
  </si>
  <si>
    <t>Disminución de la caidad educativa, disminucion de la calidad en la prestación de servicios</t>
  </si>
  <si>
    <t>LISTAS DE CHEQUEO CON EL CUMPLIMIENTO DE LOS REQUISITOS DE LEY PARA TOMAR POSESIÓN DE CARGOS PÚBLICOS</t>
  </si>
  <si>
    <t>ENVIAR SOLICITUDES DE VERACIDAD DE LA INFORMACIÓN A LAS UNIVERSIDADES ANTES DE EFECTUAR EL NOMBRAMIENTO</t>
  </si>
  <si>
    <t>MARIA FERNANDA MOSQUERA / LILIBET ZULETA</t>
  </si>
  <si>
    <t>H06. Administración de la nómina</t>
  </si>
  <si>
    <t>Pago de personas que no estén laborando o prestando el servicio, cetificaciones de paz y salvo falsas</t>
  </si>
  <si>
    <t>Falta de información por parte de los rectores que no especifican o fallas de comunicación, por lograr cobrar cesantías</t>
  </si>
  <si>
    <t>Detrimento patrimonial, problemas con terceros (casas comerciales, bancos)</t>
  </si>
  <si>
    <t>INFORMES Y REPORTES DE LAS AUSENCIAS Y PLANTAS  POR PARTE DE LOS RECTORES</t>
  </si>
  <si>
    <t>EXIGUIR EL REPORTE DE LAS AUSENCIAS Y PLANTAS A TIEMPO POR PARTE DE LOS RECTORES</t>
  </si>
  <si>
    <t>MARIA FERNANDA MOSQUERA / LINA CALDERON</t>
  </si>
  <si>
    <t>M02. Tramitar acciones judiciales y litigio</t>
  </si>
  <si>
    <t>Que la entidas se vea condenada</t>
  </si>
  <si>
    <t>No impugnación de un fallo de tutela en contra de la entidad</t>
  </si>
  <si>
    <t>Obligar a realizar actos que sean imposible jurídico y administrativamente de cumplir</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</si>
  <si>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</si>
  <si>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</si>
  <si>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JOSE MIGUEL CHACON</t>
  </si>
  <si>
    <t>ADMINISTRACION DE LOS RECURSOS FISICOS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</si>
  <si>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</si>
  <si>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 xml:space="preserve">KELLY  CARMEN BUENDIA </t>
  </si>
  <si>
    <t>Procedimiento documentado de la gestión de inventarios. Fortalecer la cultura organizacional.</t>
  </si>
  <si>
    <t>CONTRATACION E INTERVENTORIA</t>
  </si>
  <si>
    <t>INCUMPLIMIENTO</t>
  </si>
  <si>
    <t xml:space="preserve">Sanciones, pérdida de credibilidad, pérdida de imagen, pérdidas económicas,  perdida de bienes y de informacion. </t>
  </si>
  <si>
    <t xml:space="preserve">Secretario General </t>
  </si>
  <si>
    <t xml:space="preserve">Falta de inclusión de  la adquisición de bienes, servicios y obras en el plan de adquisicion de bienes y servicios según, lo establecido por Colombia Compra Eficiente. </t>
  </si>
  <si>
    <t xml:space="preserve">Decreto 1510 de 2013 compilado por el  Decreto ley 1082 del 25 de mayo del 2015. </t>
  </si>
  <si>
    <t>Establecer directrices para  la adecuada coordinación y orientación de diferentes Secretarias   y oficinas de la Gobernacion sobre el cumplimiento de las normas que regulan el plan de adquisicion de bienes, servicios  y obras,</t>
  </si>
  <si>
    <t xml:space="preserve">insufiientes e inadecuados puestos de trabajo para el desarrollo de las actividades asignadas a los funcionarios de la Secretaria General. </t>
  </si>
  <si>
    <t xml:space="preserve">Presupuesto de Funcionamiento en la expedicion de certificado de disponiblidad. </t>
  </si>
  <si>
    <t xml:space="preserve">Mejoramiento del area locativa y puestos de trabajo que permitan el normal desarrollo de las actividades asignadas en la Secrataria General </t>
  </si>
  <si>
    <t>DESACIERTO</t>
  </si>
  <si>
    <t>Falta de criterio juridico para el desarrollo del proceso pre contractual contractual y postcontractual.</t>
  </si>
  <si>
    <t xml:space="preserve">Manual de contratacion y ley 80 de 1993 Decreto 1510 de 2013 compilado por el  Decreto ley 1082 del 25 de mayo del 2015. </t>
  </si>
  <si>
    <t>Politicas claras y normas aplicadas</t>
  </si>
  <si>
    <t>DEMORA</t>
  </si>
  <si>
    <t xml:space="preserve">Retardo en la elaboracion de los estudios previos y minutas contrac tuales por parte de las Sectoriales o oficinas designadas para tal labor. </t>
  </si>
  <si>
    <t xml:space="preserve">Manual de Contratacion y Procedimientos                     </t>
  </si>
  <si>
    <t>Fortalecer el proceso contratacion, mediante el establecimiento de términos para la elaboracion de los estudios previos y minutas contractuales por parte de las Sectoriales y oficinas de la Gobernacion del Cesar.</t>
  </si>
  <si>
    <t xml:space="preserve">Funcionarios de la Gobernacion del Departamentl. </t>
  </si>
  <si>
    <t>INEXACTITUD</t>
  </si>
  <si>
    <t>Deficiencia en la elaboracion de plantillas y modelos de contratos y pliegos de condiciones</t>
  </si>
  <si>
    <t xml:space="preserve">Manual de Contratacion y Procedimientos: </t>
  </si>
  <si>
    <t xml:space="preserve">Fortalecer el proceso de diseño y estandarizacion de las plantillas modelos de contratos y pliegos de condiciones en el proceso  decontratacion de las Sectoriales y Oficinas de la Gobernacion del Cesar. </t>
  </si>
  <si>
    <t>GESTION JURIDICA</t>
  </si>
  <si>
    <t>Asesorar y representar efectivamente a la Gobernación del Cesar  en los asuntos jurídicos de interés de la Entidad para garantizar que los mismos se encuentren dentro de los parámetros legales y constitucionales vigentes</t>
  </si>
  <si>
    <t>Seguimientos periodicos a los expedientes que reposan en la oficina juridica</t>
  </si>
  <si>
    <t xml:space="preserve">Actualización sistematica y organizacion de todos los documentos que ingresan a la oficina juridica </t>
  </si>
  <si>
    <t>Jefe oficina asesora jurídica</t>
  </si>
  <si>
    <t>GESTION FINANCIERA</t>
  </si>
  <si>
    <t>Administrar  con efectividad los recursos económicos del departamento del Cesar con el propósito de distribuirlos con equidad, legalidad y progresividad en los planes, programas y proyectos establecidos por la Administración</t>
  </si>
  <si>
    <t>Rentas</t>
  </si>
  <si>
    <t>Manejo manual de archivos plano de pagos de los impuestos de vehiculo, registro etc.</t>
  </si>
  <si>
    <t>Fiscal, Disciplinaria, penal, detrimento en la imagen</t>
  </si>
  <si>
    <t>No existe documentado</t>
  </si>
  <si>
    <t>Líder Programa de Rentas</t>
  </si>
  <si>
    <t>Falta de datos en la tarjeta de propiedad por lo cual hay que confiar en la buena fe del contibuyente que liquida el impuesto de vehiculo</t>
  </si>
  <si>
    <t>Falta de un sistema que permita verificar el resto de datos del vehiculo RUNT</t>
  </si>
  <si>
    <t>Fiscal  Disciplinaria, , detrimento patrimonial</t>
  </si>
  <si>
    <t>No hay control</t>
  </si>
  <si>
    <t xml:space="preserve">Prescripcion de procesos, por indebidas notificaciones y falta de guia en los procesos y falta de personal de planta para darle impulso a los procesos como lo establece la ley </t>
  </si>
  <si>
    <t>Falta de una base actualizada de datos idonea con direcciones correctas</t>
  </si>
  <si>
    <t>Detrimento patrimonial y proeceso disciplinario</t>
  </si>
  <si>
    <t>Normatividad vigente</t>
  </si>
  <si>
    <t xml:space="preserve">No existe el espacio adecaudo con archivadores para la guarda de procesos y un software que permita conocer el estado de los mismos </t>
  </si>
  <si>
    <t>Disciplinario, fiscal, penal</t>
  </si>
  <si>
    <t>Tesorería</t>
  </si>
  <si>
    <t>Contabilidad</t>
  </si>
  <si>
    <t>Administrador del sistema
Usuarios y permisos definidos, concurrencia de requisitos establecidos en el manual para el pagos a terceros</t>
  </si>
  <si>
    <t>Líder Programa de Contabilidad</t>
  </si>
  <si>
    <t>Expedición de estados financieros con saldos que reflejan cifras  no reales o no soportadas  respecto a la realidad financiera, economica y social de la Entidad Contable Publica.</t>
  </si>
  <si>
    <t>Registro inadecuado,  no real o no  fidedigna de los registros contables  de la entidad</t>
  </si>
  <si>
    <t>Fiscal, Penal, detrimento en la imagen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</si>
  <si>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</si>
  <si>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</si>
  <si>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Pérdida, sustracción, alteración de información ya sea de interes general o particular</t>
  </si>
  <si>
    <t>Inadecuado manejo de los procesos archivisticos en las diferentes oficinas de la Gobernación del Cesar, por falta de conocimientos y de personal idoneo para desarrollar dichas actividades</t>
  </si>
  <si>
    <t>Detrimento patrimonial, ante posibles demandas por falta de información, sanciones de tipo disciplinario y penal por incumplimiento a la normativa o daño al patrimonio documental del Departamento.</t>
  </si>
  <si>
    <t>Capacitación y asesorías a los funcionarios a cargo de los archivos de gestión en las dependencias</t>
  </si>
  <si>
    <t>No existen controles</t>
  </si>
  <si>
    <t>Eliminación indebida, destrucción o deterioro de documentos públicos con valor administrativo, legal o histórico para la entidad y la sociedad</t>
  </si>
  <si>
    <t>Falta de elaboración, aprobación e implementación de instrumentos archivisticos como: programa de Gestión Documental, tablas de retención y valoración documental, Sistema integrado de conservación de documentos</t>
  </si>
  <si>
    <t>Acceso de personas no autorizadas a información clasificada  o de carácter reservado para la entidad o persona en particular y que afecte el normal desarrollo de los procesos o viole la intimidad de las personas</t>
  </si>
  <si>
    <t>Falta de elaboración y aprobación del índice de información clasificada y reservada y tablas de control de acceso que establece la ley 1712 de 2014</t>
  </si>
  <si>
    <t>Afectación de los procesos que adelanta la entidad, favoreciendo a terceros o vulneración de la intimidad de personas en particular</t>
  </si>
  <si>
    <t>Diagnosticar, investigar, elaborar y aprobar el índice de información clasificada y reservada y tablas de control de acceso de la Gobernación del Cesar</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</si>
  <si>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</si>
  <si>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</si>
  <si>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Manipulación de los informes de auditoria finales para favorecer  a terceros mediante direccionamiento de la información</t>
  </si>
  <si>
    <t xml:space="preserve">Falta de integridad y transparencia por parte del funcionario encargado </t>
  </si>
  <si>
    <t>Perdida de credibilidad hacia la entidad                                 Acciones disciplinarias encontra de los auditores</t>
  </si>
  <si>
    <t>Manuales documentados y actualizados de acuerdo a las normas vigentes</t>
  </si>
  <si>
    <t>Pérdida,daño o alteración
de la información en el Archivo
de la SA</t>
  </si>
  <si>
    <t>&gt;Falta de planeación en la cadena de custodia de las unidades documentales
&gt;Manipulación deliberada de la
información debido a intereses particulares
&gt;Debilidades en los lineamientos y políticas de seguridad de la información y gestión
documental
&gt;Exposición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</si>
  <si>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</si>
  <si>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</si>
  <si>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Debiilidades en la ejecución contractual</t>
  </si>
  <si>
    <t>Concentrar las labores de supervisión de multiples contratos en poco personal.             Realización de obras por el contratista no sujetas a las condiciones tecnicas establecidas desde los estudios previos. Omision por parte del supervisor de las acciones que se deben emprender al verificar los resultados de los contratos.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</si>
  <si>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</si>
  <si>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</si>
  <si>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</si>
  <si>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</si>
  <si>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</si>
  <si>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</si>
  <si>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</si>
  <si>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</si>
  <si>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Organizar  y realizar una relación de los expedientes que se encuentran en la sectorial. Los expedientes deben ser administrados por una sola persona. Solicitar apoyo a Gestion Documental para la organización de expedientes.</t>
  </si>
  <si>
    <t xml:space="preserve">Solicitud apoyo a Gestión Documental y Expedientes organizados en la Secretaria de Ambiente </t>
  </si>
  <si>
    <t># de expedientes</t>
  </si>
  <si>
    <t xml:space="preserve">Registro de seguimiento a proyecto con estudios de mercados. </t>
  </si>
  <si>
    <t># de proyectos realizados</t>
  </si>
  <si>
    <t xml:space="preserve">Seguimiento a los informes de supervisión sujetos a lo contemplado en el Decreto 1082 de 2015. </t>
  </si>
  <si>
    <t xml:space="preserve">Registro de seguimiento a los contratos.  (Informes de supervisión)          </t>
  </si>
  <si>
    <t xml:space="preserve">#  reuniones de seguimiento y/o informes </t>
  </si>
  <si>
    <t xml:space="preserve">Fortalecer y garantizar el seguimiento a los derechos de petición y las respuestas deben proyectarse con una articulación entre equipo juridico y equipo tecnico  para que sean coherentes y oportunas a los ciudadanos. </t>
  </si>
  <si>
    <t>1. Registro de seguimiento a Derechos de petición,</t>
  </si>
  <si>
    <t># de derechos de petición proyectados.</t>
  </si>
  <si>
    <t>Direccionamiento del  proyecto y/o en los Estudios Previos para adelantar los procesos de selección de los posibles contratistas.</t>
  </si>
  <si>
    <t>Falta de actualización de las normas aplicables en materia de contratación y responsabilidades de quien los elabora. Interes de beneficiar a una firma en particular para obtener provecho propio o con intererses particulares.</t>
  </si>
  <si>
    <t>Mala imagen de la entidad, procesos administativos, disciplinarios, penales. Demandas economicas contra la entidad contratante.</t>
  </si>
  <si>
    <t>Falta de estudios reales del sector y/o mercado de las necesidades contempladas en la elaboración de los presupuestos de los proyectos.</t>
  </si>
  <si>
    <t>Posibles incumplimientos en la actividad contractual por parte de los contratista y/o convenientes,  Debilidades en el seguimiento a la ejecución contractual  (ejercicio de la supervisión).</t>
  </si>
  <si>
    <t>Limitada idoneidad por parte del supervisor en aspectos técnicos, jurídicos y financieros, Baja actaulización, no cumplir con los cronogramas de los procesos contractuales.</t>
  </si>
  <si>
    <t xml:space="preserve"> Desatender las peticiones o solicitudes dirigidads a la sectorial, ya sean requeridas internas o externamente.</t>
  </si>
  <si>
    <t xml:space="preserve"> Causas Internas: Debilidades en seguimiento de las mismas por parte del funcionario responsables. Interes particular del funcionario. Falta de sentido de pertenencia del funcionario responsable. Causas Externas: Falta de conocimiento para interponer una petición.</t>
  </si>
  <si>
    <t>Sancion disciplinaria al funcionario responsable. Configuracion del silencio administrativo positivo para la entidad. Accion de tutelas y perdida de imagen de la Entidad.</t>
  </si>
  <si>
    <t>SI</t>
  </si>
  <si>
    <t>Solicitar incluír en el PAE de la Sectorial  actualizacion en la normatividad contractual, ya que esta es muy dinamica y cambiante, revisar los respectivos estudios previos por parte de un comité de contrtación.</t>
  </si>
  <si>
    <t>Solicitar mediante Comunicación Interna y someter a revision interna por parte del comité.</t>
  </si>
  <si>
    <t>Sensibilización proactiva de los funcionarios y contratistas.  Solicitar capacitación sobre auto control y valores eticos y morales.</t>
  </si>
  <si>
    <t>Solicitar mediante Comunicación Interna.</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</si>
  <si>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</si>
  <si>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</si>
  <si>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Difusion pedagogica sobre los terminos del derecho de petición. Designar responsable del seguimiento a los terminos del derecho de peticion.</t>
  </si>
  <si>
    <t>TODO EL AÑO 2018</t>
  </si>
  <si>
    <t>29 DE JULIO DE 2018</t>
  </si>
  <si>
    <t>Perdida de Recursos fisicos</t>
  </si>
  <si>
    <t>Falencia en controles establecidos</t>
  </si>
  <si>
    <t xml:space="preserve">Sanciones disiplinarias, detrimento patrimonial, inexistencia de bienes requeridos para el normal funcionamiento de la entidad </t>
  </si>
  <si>
    <t>Falta de seguimiento y control en el uso de los elemtos de consumo</t>
  </si>
  <si>
    <t xml:space="preserve">Falta de asignacion de un responsable  por dependencia para el manejo y control de los elemetos </t>
  </si>
  <si>
    <t>Detrimento patrimonial, hallasgos administrativos</t>
  </si>
  <si>
    <t>Control el salida de elementos fuera de la entidad</t>
  </si>
  <si>
    <t>Asiganar un funcionario de planta que se encarge de la solicitud,  manejo y distribucion de los elementos de consumo requeridos</t>
  </si>
  <si>
    <t>Moderada</t>
  </si>
  <si>
    <t xml:space="preserve">Directrices y/o Circulares regulacion plan de adquisicion de bienes y servicios, para todas las sectoriales. . </t>
  </si>
  <si>
    <t>No. de circulares y/o directrices difundidas</t>
  </si>
  <si>
    <t>Certificados de Disponiblidad que respalden la inversion.</t>
  </si>
  <si>
    <t># de CDP que respelden la inversión</t>
  </si>
  <si>
    <t xml:space="preserve">Manual de Contratacion </t>
  </si>
  <si>
    <t>1 manual de contratación actualizado</t>
  </si>
  <si>
    <t xml:space="preserve">Manual de Contratacion y Procedimientos </t>
  </si>
  <si>
    <t>1 manual de contratación actualizado y procedimientos actualizados</t>
  </si>
  <si>
    <t xml:space="preserve">Manual de Contratacion  y Procedimientos </t>
  </si>
  <si>
    <t>Cuantiosas condenas contra el Departamento</t>
  </si>
  <si>
    <t xml:space="preserve">Indemnizacion por daños causados por el Departamento </t>
  </si>
  <si>
    <t xml:space="preserve">       Detrimento parimonial                        </t>
  </si>
  <si>
    <t>Que el petcionario no obtenga respuesta oportuna.</t>
  </si>
  <si>
    <t>Tener conocimiento de las contestaciones de Derechos de peticiòn por parte de otras sectoriales con el fin de verificar que las mismas hayan sido contestadas y notificadas en el termino de ley.</t>
  </si>
  <si>
    <t xml:space="preserve">Llamamiento en garantia </t>
  </si>
  <si>
    <t>Demandas de Reparacion Directa, Contratuales y Laborales</t>
  </si>
  <si>
    <t xml:space="preserve">       Detrimento parimonial </t>
  </si>
  <si>
    <t>No se presenta la objeccion oportunamente</t>
  </si>
  <si>
    <t>Perdida patrimonial</t>
  </si>
  <si>
    <t xml:space="preserve">Afectaciòn al principio de celeridad </t>
  </si>
  <si>
    <t>LOS RIESGOS DE CORRUPCION DE LAS ZONAS BAJA SE ENCUENTRAN EN UN NIVEL QUE PUEDE ELIMINARSE O REDUCIRSE FACILMENTE CON LOS CONTROLES ESTABLECIDOS EN LA ENTIDAD</t>
  </si>
  <si>
    <t>DEBEN TOMARSE LAS MEDIDAS NECESARIAS  PARA  LLEVAR LOS RIESGOS A LA ZONA DE RIESGO BAJA O ELIMINARLO. NOTA  EN TODO CASO  SE REQUIERE QUE LAS ENTIDADES  PROPENDAN  POR ELIMINAR EL RIESGO DE CORRUPCIÓN O POR LO MENOS LLEVARLO A LA ZONA DE RIESGO BAJA.</t>
  </si>
  <si>
    <t>Objecion, correcion y tacha  de peritazgo</t>
  </si>
  <si>
    <t>Ejercer los controles al llamar en garantia dentro del termino establecido en la contestacion de la demanda</t>
  </si>
  <si>
    <t>Presentar la objeccion oportunamente en el termino de traslado</t>
  </si>
  <si>
    <t>Seguimiento adecuado y entrega de copias de la contestaciòna la oficina jurìdica</t>
  </si>
  <si>
    <t>Se deben allegar obligatoriamente el llamamiento en garantia al momento de contestar la demanda</t>
  </si>
  <si>
    <t xml:space="preserve">Actualizacion sistematica y organizacion de todos los documentos que ingresan a la oficina juridica </t>
  </si>
  <si>
    <t>Informe mensual de peticiones contestadas con copias para llevar control en la oficina juridica</t>
  </si>
  <si>
    <t>Constancia en el libro radicador y en el sistema   de la entrega y recibo del expediente.</t>
  </si>
  <si>
    <t>Constancia en el sistema de la oficina juridica</t>
  </si>
  <si>
    <t>Falta de un web service entre el banco y el proveedor del software para que los pagos esten en linea. Falta de plataforma tenológica.</t>
  </si>
  <si>
    <t>Custodia de procesos, porque no existe un lugar seguro para su guarda y se pueden perder asi como las herremientas informaticas como un software integrado que permita conocer el inicio y final del proceso</t>
  </si>
  <si>
    <t>Custodia de los productos aprehendidos por el Grupo Operativo antes de recibir el Coordinador del Subgrupo de Auditoría y Fiscalización, toda vez que se puede hacer cambios de productos por los vigilantes de la bodega.</t>
  </si>
  <si>
    <t>No existe lugar seguro para la custodia de los productos aprehendidos antes de ser entregados</t>
  </si>
  <si>
    <t xml:space="preserve">Implementar un nuevo software de gestión de rentas. Oficinar al Banco BBVA solicitando el web service           
</t>
  </si>
  <si>
    <t>Oficio dirigido al Gobernador y a la Secretaría de hacienda solicitando la implementación de un nuevo software de gestión de rentas y oficio dirigido al Banco BBVA solicitando el Web Service</t>
  </si>
  <si>
    <t>Software implementado y web service funcionando</t>
  </si>
  <si>
    <t>Solicitar al Ministerio de Transporte la base de datos del RUNT, según lo estipulado en la Ley 1819/2016</t>
  </si>
  <si>
    <t>Oficio dirigido al Ministerio de Transporte firmado por el Señor Gobernador</t>
  </si>
  <si>
    <t>Base de datos de vehículos actualizada.</t>
  </si>
  <si>
    <t>Adquirir un software integrado que contenga módulo de cartera, liquidación y administración del tributo.</t>
  </si>
  <si>
    <t xml:space="preserve">Oficio dirigido al Gobernador y a la Secretaría de hacienda solicitando la implementación de un nuevo software de gestión de rentas </t>
  </si>
  <si>
    <t>Software implementado con módulos de cartera, liquidación y administración del tributo.</t>
  </si>
  <si>
    <t xml:space="preserve">Actualizar el inventario de procesos que están en etapa final </t>
  </si>
  <si>
    <t>Base de datos en excel del inventario realizado y organización del archivo de los procesos.</t>
  </si>
  <si>
    <t>Inventario actualizado</t>
  </si>
  <si>
    <t>Registros de Asistencias y de entrega de manuales, guías y procedimientos</t>
  </si>
  <si>
    <t># de funcionarios capacitados</t>
  </si>
  <si>
    <t>Actos Administrativos de aprobación de los instrumentos, guías y manuales de aplicación</t>
  </si>
  <si>
    <t>Actos Administrativos de aprobación de los instrumentos, registros de socialización</t>
  </si>
  <si>
    <t>Oficio dirigido a la Secretaría General, solicitando la adecuación de la bodega.</t>
  </si>
  <si>
    <t>Bodega adecuada para la custodia de los productos aprehendidos</t>
  </si>
  <si>
    <t>Proyectar politicas contables y suscripcion de acuerdos de servicios con proveedores  de la infromación</t>
  </si>
  <si>
    <t>Estandarización de los procesos de reconocimiento, estimación, ajuste y registro de activos y pasivos, valuación permanente de las partidas conciliatorias y contentivas de los saldos reflejados en activos y pasivos</t>
  </si>
  <si>
    <t>Establecer nuevos controles de seguridad para el registro y accesibilidad del manejo de los expedientes en los procesos de radicación, regsitro y causación</t>
  </si>
  <si>
    <t>Divulgar politcas, procesos y procedimientos contables y asignación de funciones y responsabilidad del analisis, registro y reclasificación de la información</t>
  </si>
  <si>
    <t>Permanente</t>
  </si>
  <si>
    <t>Implementar  politicas Contables en armonia con el nuevo marco normativo, desarrollo y funcionalidad de comité de sostenibilidad contable</t>
  </si>
  <si>
    <t>Indebida afectación de la apropiación presupuestal en la expedición del certificado de disponibilidad presupuestal- CDP.</t>
  </si>
  <si>
    <t>Desconocimiento de los funcionarios responsables de la expedición de los actos administrativos, de las normas presupuestales.</t>
  </si>
  <si>
    <t>Procesos disciplinarios y penales.</t>
  </si>
  <si>
    <t>Utilización de procedimientos incorrectos en expedición de los certificados de disponibilidad presupuestal que favorecen la legalzación de hechos cumplidos.</t>
  </si>
  <si>
    <t>Demora injustificada en la expedicoón de los certificados de disponibilidad y registros presupuestales.</t>
  </si>
  <si>
    <t>La actitud, generalmente deliberada, del funcionario o funcionarios encargados de expedir los certificados de disponibilidad y registros presupuestales.</t>
  </si>
  <si>
    <t>Procesos disciplinarios.</t>
  </si>
  <si>
    <t>Utilización del mecanismo del trafico de influencias para la expedición de los certificados de disponibilidad y registros presupuestales.</t>
  </si>
  <si>
    <t>Manejar como herranienta de selección para la expedición de los certificados de disponibilidad y registros presupuestales, las relaciones personales.</t>
  </si>
  <si>
    <t>Superar el monto de las apropiaciones presupuestales en la expedición del certificado de disponibilidad y registros presupuestales.</t>
  </si>
  <si>
    <t>Presupuesto</t>
  </si>
  <si>
    <t>Monitoreo y verificación permanente de los certificados de disponibilidad expedidos</t>
  </si>
  <si>
    <t>Monitoreo y verificacion diaria  de los certificados de disponibilidad expedidos</t>
  </si>
  <si>
    <t>Evacuación diaria de todos los certificados de disponibilidad y registros presupuestales solicitados.</t>
  </si>
  <si>
    <t>Monitoreo selectivo de los certificados y registros  expedidos para verificar el orden de llegada en el rregistro.</t>
  </si>
  <si>
    <t>Monitoreo y verificación permanente de los certificados y registros presupuestales expedidos.</t>
  </si>
  <si>
    <t>Capacitación a los funcionarios encargados de la elaboración y suscripción de las disponibilidades y registros presupuestales.</t>
  </si>
  <si>
    <t>Líder Programa Presupuesto</t>
  </si>
  <si>
    <t>Certificados o listado de asistencia a la capacitación.</t>
  </si>
  <si>
    <t>Numero de funcionarios capacitados en gestión del sistema presupuestal.</t>
  </si>
  <si>
    <t>Sesibilización  a los funcionarios sobre la conveniencia de actuar con transparencia para lograr los fines del Estado</t>
  </si>
  <si>
    <t>Listado de aistencia a la capacitación</t>
  </si>
  <si>
    <t>Numero de funcionarios sensibilizados en transparencia en la gestión publica.</t>
  </si>
  <si>
    <t>Falta de Organización de archivos producidos en las diferentes oficinas</t>
  </si>
  <si>
    <t>Seguimiento en la aplicación de los procedimientos asociados a la Gestión Documental en las diferentes oficinas</t>
  </si>
  <si>
    <t>Programar las Transferencias documentales al Archivo Central- Visitas de seguimiento a las oficinas</t>
  </si>
  <si>
    <t>Diagnosticar, Elaborar, Aprobar e implementar los instrumentos archivisticos que de acuerdo a la ley debe desarrollar la entidad (tabla de retención y valoración documental)</t>
  </si>
  <si>
    <t>Registros de visitas de seguimientos, Inventarios documentales de las transferencias realizadas</t>
  </si>
  <si>
    <t>Líder Programa de Gestión Documental</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</si>
  <si>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</si>
  <si>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</si>
  <si>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Trámite inadecuado del Procedimiento Verbal</t>
  </si>
  <si>
    <t>Desconocimiento de las normas</t>
  </si>
  <si>
    <t>1. Desgaste administrativo y pérdida de imagen y credibilidad institucional por ineficiencia de la acción disciplinaria.
2. Falta de conocimiento de la Ley 734 de 2002, 1474 de 2011 y Jurisprudencia</t>
  </si>
  <si>
    <t>Pérdida, reconstrucción del expediente y piezas procesales.</t>
  </si>
  <si>
    <t>Adecuada custodia de los expediente.</t>
  </si>
  <si>
    <t>1. Falta de controles institucionales.                                           2.Compromiso laboral.</t>
  </si>
  <si>
    <t>Prescripción de la acción disciplinaria.</t>
  </si>
  <si>
    <t xml:space="preserve">Inadecuado manejo del tiempo que establece la norma para la Investigación Disciplinaria </t>
  </si>
  <si>
    <t xml:space="preserve">1. Impunidad por ineficacia de la acción disciplinaria, debido a que se presente el fenómeno de la prescripción.  (Ley 1474 de 2011)               2.Falta de actualización en concepto de caducidad           </t>
  </si>
  <si>
    <t>Violación de la reserva procesal.</t>
  </si>
  <si>
    <t>No aplicabilidad de la norma</t>
  </si>
  <si>
    <t>1. Falta de formación en principios éticos y compromiso institucional y social.                                       2. Falta de controles para los expedientes.</t>
  </si>
  <si>
    <t>Retraso en la gestión secretarial.</t>
  </si>
  <si>
    <t>Inadecuado manejo de los trámites secretariales</t>
  </si>
  <si>
    <t>1. Pérdida de imagen y credibilidad institucional por ineficacia de la acción disciplinaria, debido al retraso en la gestión secretarial.</t>
  </si>
  <si>
    <t>Evaluación Inadecuada o demora en el trámite de la queja.</t>
  </si>
  <si>
    <t>Falta de celeridad en la queja asignada</t>
  </si>
  <si>
    <t xml:space="preserve">1. Falta de conocimiento y actualización de las normas legales y reglamentarias por parte del sustanciador.                           </t>
  </si>
  <si>
    <t>Demora en el cumplimiento de términos en las distintas etapas procesales.</t>
  </si>
  <si>
    <t xml:space="preserve">1. Falta de conocimiento y actualización de las normas legales y reglamentarias por parte del operador jurídico o aplicación de la Ley disciplinaria.                            </t>
  </si>
  <si>
    <t>Constitución Política, Ley 734 de 2002, CPP, Sentencias, Leyes 1474 de 2011, 1437 de 2011, Ley 1556 de 2015, Ley 1755 de 2015</t>
  </si>
  <si>
    <t>Ley 906/04, Ley 1474 art 73 del 2011, Código Penal, Ley 1755/15.</t>
  </si>
  <si>
    <t>Leyes  190/95, 1474/1 1, 836/03, 734/02, 1015/06, 836/03, 1437/11, 1564/12, 1755/15</t>
  </si>
  <si>
    <t>Ley 734 de 2002, Ley 1434 de 2011, Ley 1564 de 2012, Ley 1474 de 2011, Ley 1755/15</t>
  </si>
  <si>
    <t>Ley 190/95, Ley 1474 de 2011, Ley 1755/15</t>
  </si>
  <si>
    <t xml:space="preserve">Constitución Política, Ley 836/03, Ley 734 de 2002, Decretos Leyes 1797 y 1798 de 2000 libro primero, Ley 190 de 1995, Ley 24 de 1992, Ley 1474 de 2011, Ley 1437 de 2011, Ley 1564 de 12, Ley 1755 de 2015. </t>
  </si>
  <si>
    <t>Ley 734 de 2002, Código Disciplinario Único, en relación al cumplimiento de los términos establecidos para procesos ordinadrios, Verbal, Ley 1474 de 2011, Ley 1755/15.</t>
  </si>
  <si>
    <t>1. Revisión periódica de los expedientes para dar cumplimiento a los términos establecidos por la ley 734 del 2002, de acuerdo a la etapa procesal de un procesos ordinario, verbal y ordinario . Revisión de los procesos para establecer los términos de ley, - Informe de los procesos al Director</t>
  </si>
  <si>
    <t xml:space="preserve">1. Verificar que la acción disciplinaria no se encuentre prescrita. 
2. Verificar que la conducta sea alguna de las previstas o que se haya presentado alguno de los eventos señalados en el artículo 175 del C.D.U. 
3. Para decidir sobre la procedencia de las pruebas solicitadas o aportadas, tener en cuenta que las mismas sean legales, pertinentes, conducentes y eficaces 
4. Verificar que los recursos sean presentados y sustentados en la oportunidad legal. El Operador Jurídico debe dar a los procesos verbales 
</t>
  </si>
  <si>
    <t xml:space="preserve">1. Aumento de los mecanismos de seguridad. 
2. Ubicación del archivo y documentos en lugar adecuado y seguro. 
3. Registro de los expedientes que salen de la dependencia. 
4. Inventario mensual de expedientes. 
5. Llevar un registro de los procesos a su cargo - Foliar los expedientes
</t>
  </si>
  <si>
    <t>1 .Revisar periódicamente de los procesos para establecer presuntas duplicidad de investigaciones 
2. Establecer Filtros de información 
3. Establecer o diligenciar un formato de duplicidad.</t>
  </si>
  <si>
    <t xml:space="preserve">1. Revisión periódica de expedientes, Verificar que la queja fue direccionada al sustanciador competente 
2.Verificar que los formatos de oficios-quejas estén bien diligenciados. 
3. Solicitar información sobre el trámite del expediente </t>
  </si>
  <si>
    <t>Consuleo Martínez Martínez, Elba Rosa Quiroz Martínez,Isabel Judith Verdecia Granados, Lúlu Mendoza Ramos</t>
  </si>
  <si>
    <t xml:space="preserve">Isabel Judith Verdecia Granados </t>
  </si>
  <si>
    <t>Actas de las audiencias</t>
  </si>
  <si>
    <t>Autos o Provodencias en los diferentes expedientes</t>
  </si>
  <si>
    <t>Libros Radicadores y carpeta de asignación  de quejas</t>
  </si>
  <si>
    <t>Diseño adecuado y efectivo del componente Actividades de Control</t>
  </si>
  <si>
    <t xml:space="preserve">Inadecuada evaluación a los controles estableciones en materia de tecnologías de la información y la comunicación TIC. </t>
  </si>
  <si>
    <t xml:space="preserve">Falta de una adecuada evaluacion de los controles en materia de tecnologias de la información y la comunicación TIC. </t>
  </si>
  <si>
    <t>Perdida de confianza de la entidad afectando su reputación.</t>
  </si>
  <si>
    <t>Responsabilidades de los servidores encargados del monitoreo y evaluación de controles y gestión del riesgo (segunda línea de defensa)</t>
  </si>
  <si>
    <t>No Hacer monitoreo continuo de los riesgos y controles tecnológicos</t>
  </si>
  <si>
    <t>Seguimiento inoportuno a los controles tecnologicos.</t>
  </si>
  <si>
    <t>Sanciones, perdida de imagén y credibilidad institucional</t>
  </si>
  <si>
    <t>No entregar dentro de los plazos establecidos los resultados de seguimiento a los planes y presentación de informes legales a las diferentes entes del orden nal asi como a las Sectoriales y oficinas de la Gobernación del Cesar,  en cumplimiento de su función constitucional.</t>
  </si>
  <si>
    <t>Presentación y Seguimiento inoportuno al cumplimiento de informes internos y externos dentro del plan de acción.</t>
  </si>
  <si>
    <t>Sanciones, perdida de imagén</t>
  </si>
  <si>
    <t>Informes finales de auditorias internas por procesos</t>
  </si>
  <si>
    <t>Evaluación a controles establecidos en materia de tecnologias de la información y la comunicación.</t>
  </si>
  <si>
    <t>Seguimientos oportunos a los controles tecnologicos</t>
  </si>
  <si>
    <t>Manuales de procedimientos de Control Interno
Normas legales sobre Control Interno y Auditoría
Lista de chequeo, para verificar cumplimiento a las etapas de auditoría</t>
  </si>
  <si>
    <t xml:space="preserve">Manuales de procedimientos de Control Interno
Normas legales sobre Control Interno y Auditoría
Lista de chequeo </t>
  </si>
  <si>
    <t>Realizar lista de chequeo sobre los diferentes productos que debe efectuar la oficina de sistemas.</t>
  </si>
  <si>
    <t>Oficina de control interno</t>
  </si>
  <si>
    <t>Realializar seguimiento a los controles tecnologicos</t>
  </si>
  <si>
    <t>Numero de seguimientos realizados</t>
  </si>
  <si>
    <t>Fortalecer la planeación de las actividades a desarrollar en el Proceso de Gestión de Evaluación Independiente, con el fin de dar cumplimiento a las metas trazadas en los diferentes planes</t>
  </si>
  <si>
    <t>Listados de participación reuniones</t>
  </si>
  <si>
    <t>Manuales de procedimientos actualizados deacuerdo a los nuevos roles establecidos en el decreto 648 "cartillas DAFP"</t>
  </si>
  <si>
    <t>JORGE JUAN OROZCO SANCHEZ</t>
  </si>
  <si>
    <t>FEBRERO DE 2018</t>
  </si>
  <si>
    <t>DICIEMBRE DE 2018</t>
  </si>
  <si>
    <t>Acta de visitas</t>
  </si>
  <si>
    <t># de establecimientos visitados a los que se les otorgó correctamente la autorizacion de funcionamiento</t>
  </si>
  <si>
    <t>DALMA OSPINO PEREZ</t>
  </si>
  <si>
    <t>Enero de 2018</t>
  </si>
  <si>
    <t>Acta de visitas
Instrumento de evaluación</t>
  </si>
  <si>
    <t># de municipios evaluados correctamente/ # de municipios del departamento</t>
  </si>
  <si>
    <t># de insumos y equipos recibidos conforme/total de insumos y equipos recibidos</t>
  </si>
  <si>
    <t>Agosto de 2018</t>
  </si>
  <si>
    <t>Software implementado</t>
  </si>
  <si>
    <t>Software implementado
# de funcionarios capacitados en la normatividad vigente</t>
  </si>
  <si>
    <t>COMPONENTE 3: RENDICION DE CUENTAS</t>
  </si>
  <si>
    <t>Fases de la Rendición de Cuentas</t>
  </si>
  <si>
    <t>Actividades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</si>
  <si>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</si>
  <si>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</si>
  <si>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</si>
  <si>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</si>
  <si>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</si>
  <si>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</si>
  <si>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Conformar o establecer equipo técnico interdisciplinario de RPC</t>
  </si>
  <si>
    <t>Equipo técnico interdisciplinario de RC establecido</t>
  </si>
  <si>
    <t>Oficina Asesora de Planeación</t>
  </si>
  <si>
    <t>SE CUMPLIO EN TU TOTALIDAD DE ACUERDO AL CRONOGRAMA ESTABLECIDO</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</si>
  <si>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</si>
  <si>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</si>
  <si>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</si>
  <si>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</si>
  <si>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</si>
  <si>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Se Identifica los actores pertinentes para el proceso de comunicación pública y dialogo: Gremios, Organizaciones Sociales, Entidades de Control, la Academia y la Ciudadanía en general.</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</si>
  <si>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</si>
  <si>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</si>
  <si>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</si>
  <si>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</si>
  <si>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</si>
  <si>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Prensa, Secretaría de Gobieno</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</si>
  <si>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</si>
  <si>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</si>
  <si>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</si>
  <si>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</si>
  <si>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</si>
  <si>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</si>
  <si>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</si>
  <si>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</si>
  <si>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</si>
  <si>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</si>
  <si>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6/02/2018 al 20/02/2018</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</si>
  <si>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</si>
  <si>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</si>
  <si>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</si>
  <si>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</si>
  <si>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</si>
  <si>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</si>
  <si>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</si>
  <si>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</si>
  <si>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</si>
  <si>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</si>
  <si>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</si>
  <si>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</si>
  <si>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</si>
  <si>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</si>
  <si>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</si>
  <si>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21/02/2018 al 21/03/2018</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</si>
  <si>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</si>
  <si>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</si>
  <si>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</si>
  <si>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</si>
  <si>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</si>
  <si>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</si>
  <si>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21 y 22/03/2018</t>
  </si>
  <si>
    <t>4.2</t>
  </si>
  <si>
    <t>Elaborar el acta de la Rendición de Cuentas 2017.</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</si>
  <si>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</si>
  <si>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</si>
  <si>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</si>
  <si>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</si>
  <si>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</si>
  <si>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</si>
  <si>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</si>
  <si>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</si>
  <si>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</si>
  <si>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</si>
  <si>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</si>
  <si>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</si>
  <si>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</si>
  <si>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</si>
  <si>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Plan Anticorrupción y de Atención al Ciudadano</t>
  </si>
  <si>
    <t>Componente 5: Tranparencia y Acceso de la Información</t>
  </si>
  <si>
    <t>Subcomponente</t>
  </si>
  <si>
    <t>Meta y producto</t>
  </si>
  <si>
    <t>PERIODICIDAD</t>
  </si>
  <si>
    <r>
      <rPr>
        <b/>
        <sz val="11"/>
        <color indexed="8"/>
        <rFont val="Calibri"/>
        <family val="2"/>
      </rPr>
      <t>Subcomponente 1</t>
    </r>
    <r>
      <rPr>
        <sz val="11"/>
        <color theme="1"/>
        <rFont val="Calibri"/>
        <family val="2"/>
      </rPr>
      <t xml:space="preserve">
Lineamientos de Transparencia Activa</t>
    </r>
  </si>
  <si>
    <t>Divulgar y Publicar Datos Abiertos de la Entidad Territorial</t>
  </si>
  <si>
    <t xml:space="preserve">Publicacion y actualizacion de los datasets en el portal </t>
  </si>
  <si>
    <t>Numero de Datos Abiertos Actualizados/ Numero de Datos Abiertos Publicados</t>
  </si>
  <si>
    <t>ASESOR TIC - SISTEMAS</t>
  </si>
  <si>
    <t>3 MESES</t>
  </si>
  <si>
    <t>Actualizar continuamente la Pagina Web del Departamento, que sea accesible desde cualquier dispositivo, cumplir con los lineamientos basicos minimos a publicar y lo que indica la Ley</t>
  </si>
  <si>
    <t>Actualizacion de la pagina web oficial del Departamento del Cesar, cumpliendo los parametros de Ley</t>
  </si>
  <si>
    <t>N/A</t>
  </si>
  <si>
    <t xml:space="preserve"> ASESOR TIC y
ADMINISTRADOR WEB</t>
  </si>
  <si>
    <t>DIARIO</t>
  </si>
  <si>
    <t xml:space="preserve">Cumplir con los lineamientos exigidos de Ley para la transparencia de la Contratacion Publica. </t>
  </si>
  <si>
    <t xml:space="preserve">Publicacion oportuna de los procesos de la contratacion </t>
  </si>
  <si>
    <t>Numero de Contratos Publicados/ Numero de Contratos Realizados</t>
  </si>
  <si>
    <t>ADMINISTRADOR WEB</t>
  </si>
  <si>
    <r>
      <rPr>
        <b/>
        <sz val="11"/>
        <color indexed="8"/>
        <rFont val="Calibri"/>
        <family val="2"/>
      </rPr>
      <t>Subcomponente 2</t>
    </r>
    <r>
      <rPr>
        <sz val="11"/>
        <color theme="1"/>
        <rFont val="Calibri"/>
        <family val="2"/>
      </rPr>
      <t xml:space="preserve">
Lineamientos de Transparencia Pasiva</t>
    </r>
  </si>
  <si>
    <t>Crear acciones estandares para las respuestas a solicitudes de informacion</t>
  </si>
  <si>
    <t xml:space="preserve">Cumplimiento de respuesta a todas las solicitudes de informacion </t>
  </si>
  <si>
    <t>Numero de solicitudes contestadas/Numero de solcitudes recibidas</t>
  </si>
  <si>
    <t>OFICINA ASESORA DE ASUNTOS INTERNOS</t>
  </si>
  <si>
    <r>
      <rPr>
        <b/>
        <sz val="11"/>
        <color indexed="8"/>
        <rFont val="Calibri"/>
        <family val="2"/>
      </rPr>
      <t>Subcomponente 3</t>
    </r>
    <r>
      <rPr>
        <sz val="11"/>
        <color theme="1"/>
        <rFont val="Calibri"/>
        <family val="2"/>
      </rPr>
      <t xml:space="preserve">
Elaboración los instrumentos de Gestión de la información</t>
    </r>
  </si>
  <si>
    <t>Actualizar el inventario activos de informacion</t>
  </si>
  <si>
    <t xml:space="preserve">Actualizacion del docuemento de Inventarios Activos de Informacion </t>
  </si>
  <si>
    <t>6 MESES</t>
  </si>
  <si>
    <t xml:space="preserve">Actualizar el esquema de publicacion de acuerdo a la norma </t>
  </si>
  <si>
    <t>Elaboracion del documento de Esquema de Publicacion</t>
  </si>
  <si>
    <t>Elaborar el documento de Indice de informacion clasificada y reservada</t>
  </si>
  <si>
    <t>Elaboracion del documento de Indice de informacion clasificada y reservada</t>
  </si>
  <si>
    <t>ASESOR TIC y    JURIDICA</t>
  </si>
  <si>
    <r>
      <rPr>
        <b/>
        <sz val="11"/>
        <color indexed="8"/>
        <rFont val="Calibri"/>
        <family val="2"/>
      </rPr>
      <t>Subcomponente 4</t>
    </r>
    <r>
      <rPr>
        <sz val="11"/>
        <color theme="1"/>
        <rFont val="Calibri"/>
        <family val="2"/>
      </rPr>
      <t xml:space="preserve">
Criterio Diferencial de Accesibilidad</t>
    </r>
  </si>
  <si>
    <t>Realizar publicaciones de acuerdo las etnias o discapacidades  en que se encuentre focalizados los eventos.</t>
  </si>
  <si>
    <t>Publicacion de informacion por diferentes medios de comunicación a los diferenes grupos de Etnias, culturales y de discapacidad, de acuerdo al evento programado</t>
  </si>
  <si>
    <t>SECRETARIA DE GOBIERNO - PRENSA</t>
  </si>
  <si>
    <r>
      <rPr>
        <b/>
        <sz val="11"/>
        <color indexed="8"/>
        <rFont val="Calibri"/>
        <family val="2"/>
      </rPr>
      <t>Subcomponente 5</t>
    </r>
    <r>
      <rPr>
        <sz val="11"/>
        <color theme="1"/>
        <rFont val="Calibri"/>
        <family val="2"/>
      </rPr>
      <t xml:space="preserve">
Monitoreo del Acceso a la información Pública</t>
    </r>
  </si>
  <si>
    <t>Generación de un informe de solicitudes de acceso a información</t>
  </si>
  <si>
    <t xml:space="preserve">Elaboracion de Informe con numero de solicitudes recibidas, trasladadas a otra institucion, tiempo de respuesta a cada solicitud, numero en las que se nego el acceso a la informacion </t>
  </si>
  <si>
    <t>COMPONENTE 4: MECANISMOS PARA MEJORAR LA ATENCION AL CIUDADANO</t>
  </si>
  <si>
    <r>
      <rPr>
        <b/>
        <sz val="11"/>
        <color indexed="8"/>
        <rFont val="Arial"/>
        <family val="2"/>
      </rPr>
      <t>Subcomponente 1</t>
    </r>
    <r>
      <rPr>
        <sz val="11"/>
        <color indexed="8"/>
        <rFont val="Arial"/>
        <family val="2"/>
      </rPr>
      <t xml:space="preserve">
Estructura Administrativa y Direccionamiento Estratégico</t>
    </r>
  </si>
  <si>
    <t>Elaborar estudio técnico para la modernización administrativa que incluya la creación de la oficina con sus puestos de trabajo</t>
  </si>
  <si>
    <t>Estudio técnico que contemple la modernización administrativa de la entidad</t>
  </si>
  <si>
    <t>Estudio técnico elaborado</t>
  </si>
  <si>
    <t>Líder Programa de Gestión Humana</t>
  </si>
  <si>
    <t xml:space="preserve">  </t>
  </si>
  <si>
    <t>Elaborar el Manual de  Atención al Ciudadano para fortalecer el funcionamiento armónico del sistema de servicio al ciudadano de la Gobernación</t>
  </si>
  <si>
    <t>Manual de Atención al Ciudadano elaborado</t>
  </si>
  <si>
    <t>Manual</t>
  </si>
  <si>
    <t>Asesor de asuntos internos</t>
  </si>
  <si>
    <r>
      <rPr>
        <b/>
        <sz val="11"/>
        <color indexed="8"/>
        <rFont val="Arial"/>
        <family val="2"/>
      </rPr>
      <t>Subcomponente 2</t>
    </r>
    <r>
      <rPr>
        <sz val="11"/>
        <color indexed="8"/>
        <rFont val="Arial"/>
        <family val="2"/>
      </rPr>
      <t xml:space="preserve">
Fortalecimiento de los canales de atención</t>
    </r>
  </si>
  <si>
    <t>Administrar link chat</t>
  </si>
  <si>
    <t>Mantener a disposición de la ciudadanía el chat institucional con el fin de absolver las consultas que a través del mismo se realicen</t>
  </si>
  <si>
    <t>Link chat debidamente administrado</t>
  </si>
  <si>
    <t>Profesional especializado responsable de los sistemas en la Gobernación</t>
  </si>
  <si>
    <r>
      <rPr>
        <b/>
        <sz val="11"/>
        <color indexed="8"/>
        <rFont val="Arial"/>
        <family val="2"/>
      </rPr>
      <t>Subcomponente 3</t>
    </r>
    <r>
      <rPr>
        <sz val="11"/>
        <color indexed="8"/>
        <rFont val="Arial"/>
        <family val="2"/>
      </rPr>
      <t xml:space="preserve">
Talento Humano</t>
    </r>
  </si>
  <si>
    <t>Generar cultura de atención al ciudadano</t>
  </si>
  <si>
    <t>Capacitar y sensibilizar a los funcionarios de la administración con el fin de generar o fortalecer las competencias y habilidades relacionadas con el servicio al ciudadano</t>
  </si>
  <si>
    <t>3 jornadas de capacitación</t>
  </si>
  <si>
    <r>
      <rPr>
        <b/>
        <sz val="11"/>
        <color indexed="8"/>
        <rFont val="Arial"/>
        <family val="2"/>
      </rPr>
      <t>Subcomponente 4</t>
    </r>
    <r>
      <rPr>
        <sz val="11"/>
        <color indexed="8"/>
        <rFont val="Arial"/>
        <family val="2"/>
      </rPr>
      <t xml:space="preserve">
Normativo y Procedimental</t>
    </r>
  </si>
  <si>
    <t>Elaborar la Política de Atención al Ciudadano Departamental</t>
  </si>
  <si>
    <t>Proyecto de Política de Atención al Ciudadano revisada y ajustada</t>
  </si>
  <si>
    <t>Política de atención al ciudadano elaborada</t>
  </si>
  <si>
    <t>Crear y socializar la política de tratamiento de datos personales.</t>
  </si>
  <si>
    <t>Documento de Política de Tratamiento de Datos creada y socializada</t>
  </si>
  <si>
    <t xml:space="preserve">Política de tratamiento de datos creada 
# de funcionarios capacitados en la política de tratamiento </t>
  </si>
  <si>
    <t>Secretaria General -Asesor de comunicaciones - Asesor TIC</t>
  </si>
  <si>
    <r>
      <rPr>
        <b/>
        <sz val="11"/>
        <color indexed="8"/>
        <rFont val="Arial"/>
        <family val="2"/>
      </rPr>
      <t xml:space="preserve">Subcomponente 5 </t>
    </r>
    <r>
      <rPr>
        <sz val="11"/>
        <color indexed="8"/>
        <rFont val="Arial"/>
        <family val="2"/>
      </rPr>
      <t xml:space="preserve">
Relacionamiento con el ciudadano</t>
    </r>
  </si>
  <si>
    <t>Revisar y generar mejoras en los mecanismos para evaluar la recepción de las PQRSD de los ciudadanos con el fin de optimizar éste servicio.</t>
  </si>
  <si>
    <t>Instructivo de Medición revisado y mejorado</t>
  </si>
  <si>
    <t>Número de mecanismos adoptados para evaluar la recepción de PQRSD</t>
  </si>
  <si>
    <t>DATOS TRAMITES A RACIONALIZAR</t>
  </si>
  <si>
    <t>ACCIONES DE RACIONALIZACION A DESARROLLAR</t>
  </si>
  <si>
    <t>FECHA DE REALIZACION</t>
  </si>
  <si>
    <t>TIPO</t>
  </si>
  <si>
    <t>NUMERO</t>
  </si>
  <si>
    <t>NOMBRE</t>
  </si>
  <si>
    <t>ESTADO</t>
  </si>
  <si>
    <t>SITUACION ACTUAL</t>
  </si>
  <si>
    <t>MEJORA A IMPLEMENTAR</t>
  </si>
  <si>
    <t>TIPO RACIONALIZACION</t>
  </si>
  <si>
    <t>ACCIONES RACIONALIZACION</t>
  </si>
  <si>
    <t>FECHA FINAL RACIONALIZACION</t>
  </si>
  <si>
    <t>RESPONSABLE</t>
  </si>
  <si>
    <t>PLANTILLA UNICO-HIJO</t>
  </si>
  <si>
    <t>IMPUESTO SOBRE VEHICULOS AUTOMOTORES</t>
  </si>
  <si>
    <t>INSCRITO</t>
  </si>
  <si>
    <t>EL TRAMITE SE REALIZA DE MANERA PRESENCIAL YA QUE EN LA ANTERIOR MEJORA TECNOLOGICA QUE SE HABIA REALIZADO PRESENTÓ PROBLEMAS Y DEJÓ DE FUNCIONAR</t>
  </si>
  <si>
    <t>DEBIDO A ESTO SE COLOCA A DISPOSICION DE LOS CIUDADANOS NUEVAMENTE EN LINEA, ESTA VEZ CON PAGO VIRTUAL</t>
  </si>
  <si>
    <t>TECNOLOGICA</t>
  </si>
  <si>
    <t>TRAMITE TOTALMENTE EN LINEA</t>
  </si>
  <si>
    <t>SECRETARIA DE HACIENDA – LIDER PROGRAMA DE RENTAS</t>
  </si>
  <si>
    <t>REGISTRO Y AUTORIZACION DE TITULOS EN EL AREA DE SALUD</t>
  </si>
  <si>
    <t>EL TRAMITE CUENTA CON UN PLAZO DE 2 MESES PARA LA AUTORIZACION DE TITULOS</t>
  </si>
  <si>
    <t>PARA EL 2018 SE PODRAN AUTORIZAR EN UN PLAZO DE SOLO 20 DIAS</t>
  </si>
  <si>
    <t>ADMINISTRATIVO</t>
  </si>
  <si>
    <t>REDUCCION DE TIEMPO</t>
  </si>
  <si>
    <t>SECRETARIA DE SALUD DEPARTAMENTAL</t>
  </si>
  <si>
    <t>COMPONENTE 2: RACIONALIZACION DE TRAMITES</t>
  </si>
  <si>
    <t>GOBIERNO</t>
  </si>
  <si>
    <t>Autorizacion de pago a los contratistas sin el lleno de los requisitos de ley</t>
  </si>
  <si>
    <t xml:space="preserve">1.- La no aplicación de los procedimientos contenidos en el manual de procesos en el tramite de pagos a los contratistas;  2.- La no aplicación de las normas establecidas en los manuales por parte del Secretario de Gobierno o de quien haga sus veces.                       </t>
  </si>
  <si>
    <t>Perdidada de la imagen institucional en la sectorial, acompañada de sanciones: penales, fiscvales, disciplinarias y detrimento patrimonial.</t>
  </si>
  <si>
    <t>El no cumplimiento de las funciones u objeto contractual por parte del contratista</t>
  </si>
  <si>
    <t>El bajo desempeño en el cumplimiento de Planes y Metas por parte de la Sectorial de Gobierno.</t>
  </si>
  <si>
    <t>Baja efectividad de la gestion administrativa ; no cumplimiento de metas; sobrecarga laboral.
Sanciones disciplinarias, penales, fiscales y detrimento patrimonial.</t>
  </si>
  <si>
    <t>Debil custodia y manejo de la informacion  por parte de los servidores publicos " funcionarios contratistas" en acciones de seguridad y convivencia,</t>
  </si>
  <si>
    <t>Falta de protocolos en el manejo de la informacion CONFIDENCIAL de seguridad y convivencia, que facilitan su filtracion</t>
  </si>
  <si>
    <t xml:space="preserve">Bajo desempeño en los indicadores de gestion de la sectorial; perdida de credibilidad de la informacion. 
</t>
  </si>
  <si>
    <t>Perdida de documentos en los procesos contractuales y misionales en la Secretaria de Gobierno</t>
  </si>
  <si>
    <t>falta de personal adecuado para el manejo de documentos y expedientes; falta de espacioadecuados  para la custodia  para la custodia de los expedientes.</t>
  </si>
  <si>
    <t xml:space="preserve">reducida efectividad de los actos administrativos impositivos; vulneracion de los derechos de la ciudadania; perdida de la credibilidad de la entidad; inseguridad de las acciones tomadas en la sectorial; </t>
  </si>
  <si>
    <t>Decreto 1510 de 2013, art. 34. Compilado por el Decreto 1082 de 2015
Manual de contratación</t>
  </si>
  <si>
    <t xml:space="preserve">Realizar seguimiento por parte de la sectorial, para que se cumplan las funciones y objetos de los contratos asignados a la Secretaria de Gobierno. </t>
  </si>
  <si>
    <t>Debida aplicación del manual de gestion documental y de la ley de archivo en cuanto a la reserva de los documentos y la informacion.
Utilizacion de plataforma virtual en la elaboracion de los documentos; mayor seguridad en el manejo y custodia de la informacion sobre acciones de seguridad y convivencia.</t>
  </si>
  <si>
    <t xml:space="preserve">Cumplir con la normatividad y procedimientos establecidos en la ley de archivo; exigir que toda la documentacion sea elaborada a traves de la plataforma virtual </t>
  </si>
  <si>
    <t>Realizacion de mesas de trabajo con la finalidad de hacer cumplir los procedimientos establecidos en el manual de contratacion y pagos.
Realizarle seguimiento oportuno y sistematico a los contratos que tengan la supervision de la Secretaria de Gobierno, verificando el cumplimiento de las actividades mensuales realizadas por el contratista.</t>
  </si>
  <si>
    <t>MANUEL RODOLFO MARQUEZ  PAEZ</t>
  </si>
  <si>
    <t>listas de chequeos por cada uno de los contratos realizados por la sectorial</t>
  </si>
  <si>
    <t># de mesas de trabajo realizadas
# de contratos revisados que se encuentran correctamente auditados</t>
  </si>
  <si>
    <t>Realizar seguimiento a los contratistas en las funciones y objetos contractuales</t>
  </si>
  <si>
    <t xml:space="preserve">Revision y seguimiento del informe de actividades de los servidores publicos </t>
  </si>
  <si>
    <t>Cada funcionario debe dar aplicación a la norma referida tanto en el manejo de los archivos de gestion como en el manejo de la informacion electronica y fisica.
Adecuado manejo en la custodia de los archivos e informacion.</t>
  </si>
  <si>
    <t>Radicacion de la documentacion, inventario de las tablas de retencion documental de la oficina
Soporte de las capacitaciones realizadas sobre ley de archivo y al manual de manejo de la informacion</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</si>
  <si>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</si>
  <si>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</si>
  <si>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</si>
  <si>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CONTROL DISCIPLINARIO INTERNO</t>
  </si>
  <si>
    <t>Tráfico de influencia de los funcionarios al momento de realizar los pagos de las cuentas</t>
  </si>
  <si>
    <t>No realizar pago de terceros de acuerdo al orden de llega de las O.P. Teniendo en cuenta criterios de revisión. (Avances, Viaticos, Servicios Publicos, Tutelas)</t>
  </si>
  <si>
    <t>Mala imagen para la administracion</t>
  </si>
  <si>
    <t>Pérdida de documentos soportes del pago en el Comprantes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</si>
  <si>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</si>
  <si>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</si>
  <si>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No aplicación de las medidas de embargos, descuentos y cesiones en los pagos a terceros (contratistas)</t>
  </si>
  <si>
    <t>Falta de control en la no aplicación de las medidas de embargos, descuentos y cesiones en los pagos a terceros (contratistas)</t>
  </si>
  <si>
    <t>Disciplinario detrimento patrimonial y penal</t>
  </si>
  <si>
    <t>Se estableció dias de pago</t>
  </si>
  <si>
    <t>1. Solicitud de los Comprabantes y Oficio de entrega de los mismos.,  Hoja de Excel y Referencia Cruzada. 2. verificacion de los soportes debidamente foliados y pegados en tamaño carta u oficio.</t>
  </si>
  <si>
    <t>Software en periodo de prueba</t>
  </si>
  <si>
    <t>Sensibilización proactiva de los funcionarios, Relación de registro de las órdenes de pago</t>
  </si>
  <si>
    <t>Tesorero general</t>
  </si>
  <si>
    <t>Formato de asistencia a sesiones de capacitación</t>
  </si>
  <si>
    <t>1.  Realizar el Seguimiento una vez se entregue por oficio, para verificar el cumplimiento del Decreto N°000036 del 3 de marzo 2016  (5 días calendarios vencimiento de la comisión).                                2.  Estipular  mediante un procedimiento terminos para el ingreso de la documentación prestada.</t>
  </si>
  <si>
    <t>Oficio de Solicitud, Oficio de entrega de los Comprobante de Egreso. Archivo Hoja en Excell y Ref. Cruzada. Soportes foliados y documentos de mnor tamaños pegado en hoja carta u oficio</t>
  </si>
  <si>
    <t># de Comprobantes de Egreso solicitados.   # de Comprobantes de Egresos Legalizados.</t>
  </si>
  <si>
    <t>Realizar las correcciones que deriven el periodo de prueba de acuerdo a la manipulación del software para aplicar embargos</t>
  </si>
  <si>
    <t>Planilla para registrar inconsistencia del Software en el Periodo de Prueba</t>
  </si>
  <si>
    <t>Módulo para aplicar embargos implementado con (0) cero error.</t>
  </si>
  <si>
    <t xml:space="preserve">                                                                                                          Mapa de Riesgos Institucional 2018 - Versión 1</t>
  </si>
  <si>
    <t>GESTION DE LAS TIC</t>
  </si>
  <si>
    <t>Publicar información reservada de la entidad</t>
  </si>
  <si>
    <t>Falta de conocimiento y mal manejo  de la información por parte de algunos los funcionarios</t>
  </si>
  <si>
    <t xml:space="preserve">*Sanciones juridicas *investigaciones de entes de control *Demandas de los Ciudadanos. 
*Perdida de credibilidad </t>
  </si>
  <si>
    <t>Contar con informacion desactualizada en la pagina Web.</t>
  </si>
  <si>
    <t>Falta de conocimiento para la solicitud de actualizacion o publiacion de documentos publicos</t>
  </si>
  <si>
    <t xml:space="preserve">*Investigaciones de entes de control *Demandas
*Perdida de credibilidad  </t>
  </si>
  <si>
    <t xml:space="preserve">*Capacitacion y monitoreo continuo a las areas para el suministro correcto de la informacion al adminisrtador Web. </t>
  </si>
  <si>
    <t xml:space="preserve">*Implementar cronograma de actividades para la implementar las auditorias periodicas y poder hacer el seguimiento a las publicaciones
</t>
  </si>
  <si>
    <t xml:space="preserve">*Implementar y difundir el Esquema de publicacion de la pagina de la Gobernacion del Cesar </t>
  </si>
  <si>
    <t>Alvaro Rosado</t>
  </si>
  <si>
    <t>*Cronograma de actividades</t>
  </si>
  <si>
    <t>Inconsistencia en la informacion sobre la liquidacion de la nomina mensual, aportes, parafiscales y seguridad social.</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</si>
  <si>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</si>
  <si>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</si>
  <si>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</si>
  <si>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</si>
  <si>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</si>
  <si>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Modificar o alterar el manual de funciones y de competencias laborales en aras de favorecer intereses particulares.</t>
  </si>
  <si>
    <t>Falta de valores en los servidores publicos. Faverecimiento a terceros. Favorecimiento personal.</t>
  </si>
  <si>
    <t>Falta disciplinaria</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</si>
  <si>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</si>
  <si>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</si>
  <si>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</si>
  <si>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Manual de funciones de la entidad, Decreto 1083 del 2015.</t>
  </si>
  <si>
    <t>Manual de funciones de la entidad, Decreto 1083 del 2015, Decreto 648 de 2017 y actos administrativos de modificación.</t>
  </si>
  <si>
    <t xml:space="preserve">Manual de funciones, procedimientos internos sobre las diferentes situaciones administrativas de Talento Humano((licencias, permisos, vacaciones, nómina) </t>
  </si>
  <si>
    <t>Normatividad vigente sobre el tema, procedimiento de liquidacion de la nomina y actualizacion de la informacion en el aplicativo de humano.</t>
  </si>
  <si>
    <t xml:space="preserve">1. Verificar que las diferentes novedades que se incluyan en la nomina de funcionarios y pensionados sea acorde con las normas vigentes. 
2. Aplicar las novedades recibidas de los clientes externos. </t>
  </si>
  <si>
    <t>1. Verificar los documentos presentados para la posesion ante los respectivos establecimientos educativos.</t>
  </si>
  <si>
    <t>1. No permitir que el manual de funciones de la entidad se modifique o altere para favorecer la designación de una persona que no cumpla los requisitos exigidos.</t>
  </si>
  <si>
    <t xml:space="preserve">1 .Revisar periódicamente de los procesos para establecer mayor control. </t>
  </si>
  <si>
    <t>Juan Carlos Zuleta Cuello, Dalgis Robles Baño, Elvis Cudriz, Ferdinaldo Soruco, Libia Sarmiento.</t>
  </si>
  <si>
    <t>juan Carlos Zuleta Cuello, Dalgis Robles Baño, Jhoni Olivella.</t>
  </si>
  <si>
    <t>Novedades revisadas. Prenomina revisada y corregida.</t>
  </si>
  <si>
    <t xml:space="preserve">Comunicación de verificación. </t>
  </si>
  <si>
    <t>Actos administrativos de modificación.</t>
  </si>
  <si>
    <t>Actos administrativos.</t>
  </si>
  <si>
    <t>Informe parcial de supervisión con cada una de las actividades realizadas y observaciones.</t>
  </si>
  <si>
    <t># de contratos supervisados conformes</t>
  </si>
  <si>
    <t>Supervisión en los Convenios o Contratos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</si>
  <si>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</si>
  <si>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Disciplinarias
Penales</t>
  </si>
  <si>
    <t>Sobrevalorar o sobrestimar los recursos de las actividades o bienes  a contratar</t>
  </si>
  <si>
    <t>Funcionarios deshonestos.
Desconocimiento de la normas legales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</si>
  <si>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</si>
  <si>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</si>
  <si>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</si>
  <si>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No</t>
  </si>
  <si>
    <t>Metodología General para la Formulación de Proyectos de Inversión Pública - MGA</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</si>
  <si>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</si>
  <si>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 xml:space="preserve">Secretaria de Minas  y Energia </t>
  </si>
  <si>
    <t>Actas de supervisión</t>
  </si>
  <si>
    <t>Solicitar  capacitación a  Oficina Asesora de Planeacion  en  metodología MGA</t>
  </si>
  <si>
    <t xml:space="preserve">Secretaria de Minas y Energia </t>
  </si>
  <si>
    <t xml:space="preserve">Oficio enviado a  Oficina Planeacion Solicitud Capacitacion </t>
  </si>
  <si>
    <t xml:space="preserve">Estudios previos de la contratacion </t>
  </si>
  <si>
    <t>Acompañamiento Jurídico Interno, permanente</t>
  </si>
  <si>
    <r>
      <rPr>
        <b/>
        <sz val="10"/>
        <rFont val="Arial"/>
        <family val="2"/>
      </rPr>
      <t>MINAS</t>
    </r>
    <r>
      <rPr>
        <sz val="10"/>
        <rFont val="Arial"/>
        <family val="2"/>
      </rPr>
      <t xml:space="preserve"> Supervisión de contratos</t>
    </r>
  </si>
  <si>
    <r>
      <rPr>
        <b/>
        <sz val="10"/>
        <rFont val="Arial"/>
        <family val="2"/>
      </rPr>
      <t>MINAS</t>
    </r>
    <r>
      <rPr>
        <sz val="10"/>
        <rFont val="Arial"/>
        <family val="2"/>
      </rPr>
      <t xml:space="preserve"> Formular proyectos</t>
    </r>
  </si>
  <si>
    <r>
      <rPr>
        <b/>
        <sz val="10"/>
        <rFont val="Arial"/>
        <family val="2"/>
      </rPr>
      <t>MINAS</t>
    </r>
    <r>
      <rPr>
        <sz val="10"/>
        <rFont val="Arial"/>
        <family val="2"/>
      </rPr>
      <t xml:space="preserve"> Planeación del proceso contractual </t>
    </r>
  </si>
  <si>
    <r>
      <t xml:space="preserve"> 1.</t>
    </r>
    <r>
      <rPr>
        <sz val="10"/>
        <color indexed="8"/>
        <rFont val="Arial"/>
        <family val="2"/>
      </rPr>
      <t>  Proveer número de funcionarios de acuerdo con la carga laboral, 
2. Control y Evaluación de los expedientes con base en la fecha de los hechos, -Nivelación de la carga laboral, entre los profesionales. 
3. Reiterada indicación en el acta de compromiso mensual, 
4. Revisión periódica de las comisiones. -Control de seguimiento periódico al inventario de expedientes. 
5. Reunión mensual con funcionarios de la dependencia, confrontación de inventarios físicos. El sustanciador debe dar celeridad a los procesos a punto de prescribir. -. Informar a la Directora de los expediente a prescribir.</t>
    </r>
  </si>
  <si>
    <r>
      <t>Libros de Registros y Relación en medio magne</t>
    </r>
    <r>
      <rPr>
        <sz val="10"/>
        <rFont val="Arial"/>
        <family val="2"/>
      </rPr>
      <t>ti</t>
    </r>
    <r>
      <rPr>
        <sz val="10"/>
        <color indexed="8"/>
        <rFont val="Arial"/>
        <family val="2"/>
      </rPr>
      <t>co</t>
    </r>
  </si>
  <si>
    <r>
      <t>1.</t>
    </r>
    <r>
      <rPr>
        <sz val="10"/>
        <color indexed="8"/>
        <rFont val="Arial"/>
        <family val="2"/>
      </rPr>
      <t>  Verificar que la acción disciplinaria no se encuentre prescrita. 
2.Verificar que el asunto sea de competencia de la dependencia teniendo en cuenta la calidad del disciplinado, la materia y la jurisdicción 
3.Tener presente si en el documento de queja aparece identificado o individualizado el posible autor de la falta, para proceder a dar Inicio a Investigación Diciplinaria</t>
    </r>
  </si>
  <si>
    <r>
      <rPr>
        <b/>
        <sz val="10"/>
        <rFont val="Arial"/>
        <family val="2"/>
      </rPr>
      <t>RECREACION Y DEPORTES</t>
    </r>
    <r>
      <rPr>
        <sz val="10"/>
        <rFont val="Arial"/>
        <family val="2"/>
      </rPr>
      <t xml:space="preserve">
P-Gestionar recursos, alianzas y cooperación; 
P-Formular planes  indicativos; 
P-Formular proyectos; 
H-Elaborar y priorizar proyectos; 
H-Coordinar y asignar recursos y responsabilidades; 
H-Ejecutar proyectos que propendan por el bienestar de la comunidad Cesarense en Minas, Agricultura, Infraestructura, Gobierno, Salud, Educación y Cultura, Recreación y Deportes; 
V-Realizar seguimiento y medición a los proyectos en ejecución y a los ejecutados; 
A-Identificar y controlar las no conformidades; 
A-Tomar acciones de mejora</t>
    </r>
  </si>
  <si>
    <t>PROGRAMA LIDER DE GESTION HUMANA</t>
  </si>
  <si>
    <t>Asegurar la disponibilidad, actualización y optimización de las tecnologías de la información y las comunicaciones, de forma oportuna y eficaz</t>
  </si>
  <si>
    <t># de actas de supervisión</t>
  </si>
  <si>
    <t># de servidores públicos capacitados en metodología MGA</t>
  </si>
  <si>
    <t># de estudios previos elaborados</t>
  </si>
  <si>
    <t>Lista de chequeo elaborada</t>
  </si>
  <si>
    <t xml:space="preserve"> </t>
  </si>
  <si>
    <t># de seguimientos realizados</t>
  </si>
  <si>
    <t>Entrega de ayudas humanitarias a población que no fue dignificada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</si>
  <si>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</si>
  <si>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</si>
  <si>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</si>
  <si>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</si>
  <si>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Especificaciones técnicas ambiguas.</t>
  </si>
  <si>
    <t>Sanción fiscal
Detrimento patrimonial</t>
  </si>
  <si>
    <t>OFICINA DE GESTION DEL RIESGO Y CAMBIO CLIMATICO</t>
  </si>
  <si>
    <t>Manual de estandarización de ayudas humanitarias, ley 1523 del 2012</t>
  </si>
  <si>
    <t>Control, Verificación, y seguimiento de las ayudas humanitarias para que sean entregadas a la población afectada.</t>
  </si>
  <si>
    <t>Maria Jose Paez Diaz</t>
  </si>
  <si>
    <t>Soportes de las entregas de ayudas con la verificacion de las mimas.</t>
  </si>
  <si>
    <t>Socialización y Divulgación del Manual de Estandarización de Ayudas humanitarias, ley 1523 del 2012 a los funcionarios de la Oficina de Riesgos y a los encargados en los Municipios y demás entidades involucradas</t>
  </si>
  <si>
    <t>Soportes de las socializaciones y divulgaciones</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</si>
  <si>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</si>
  <si>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</si>
  <si>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ayudas entregadas efectivamente/# total de ayudas entregadas</t>
  </si>
  <si>
    <t># de eventos de socialización y divulgación llevados a cabo</t>
  </si>
  <si>
    <t># de estudios previos elaborados con las especificaciones del manual/# total de estudios previos realizados</t>
  </si>
  <si>
    <t># de funcionarios capacitados en la ley y manuales de archivo</t>
  </si>
  <si>
    <t xml:space="preserve">El funcionario encargado de elaborar el proyecto debe apoyarse con los estudios de mercado(diversas cotizaciones en dicho mercado), serios y congruentes para  planificar los bienes y servicios que se pretenden adquirir  </t>
  </si>
  <si>
    <t># de funcionarios capacitados en las normas contractuales</t>
  </si>
  <si>
    <t># de funcionarios capacitados en autocontrol, valores éticos</t>
  </si>
  <si>
    <t># de funcionarios capacitados en derechos de petición</t>
  </si>
  <si>
    <t>Actas de recibo</t>
  </si>
  <si>
    <t>Reportes a los municipios sobre las inconsistencias encontradas en la BDUA</t>
  </si>
  <si>
    <t># de inconsistencias corregidas/# total de inconsistencias reportadas a los municipios</t>
  </si>
  <si>
    <t xml:space="preserve">Recibir por parte del procedimiento de radicación de cuentas, facturas dobles radicadas en diferentes fechas.
</t>
  </si>
  <si>
    <t>Listas de chequeos por cada uno de los contratos realizados por la sectorial</t>
  </si>
  <si>
    <t>Informes de seguimiento elaborados</t>
  </si>
  <si>
    <t># de informes sujetos a lo contemplado en el decreto 1082 del 2015 / # total de informes elaborados</t>
  </si>
  <si>
    <t>Informes de auditoría</t>
  </si>
  <si>
    <t># de auditorías realizadas / # total de auditorías programadas</t>
  </si>
  <si>
    <t>Evaluaciones del desempeño</t>
  </si>
  <si>
    <t># de evaluaciones del desempeño realizadas / # total de evaluaciones del desempeño</t>
  </si>
  <si>
    <t>Plan de promoción y protección de la Niñez articulado con la Secretaría de Salud y el ICBF</t>
  </si>
  <si>
    <t>Cronograma de audiencias públicas por parte de los rectores</t>
  </si>
  <si>
    <t># de audiencias públicas realizadas / # total de audiencias públicas programadas</t>
  </si>
  <si>
    <t xml:space="preserve">Listas de chequeos  </t>
  </si>
  <si>
    <t># de establecimientos educativos aprobados con los requisitos preestablecidos / # total de establecimientos educativos aprobados</t>
  </si>
  <si>
    <t>Oficios solicitando veracidad en la información a las universidades</t>
  </si>
  <si>
    <t># de respuestas recibidas satisfactoriamente / # total de respuestas recibidas</t>
  </si>
  <si>
    <t>Informes de ausencias y planta del personal presentada por los rectores</t>
  </si>
  <si>
    <t># de instituciones educativas que presentan informes / # total de instituciones educativas</t>
  </si>
  <si>
    <t>Registro</t>
  </si>
  <si>
    <t># de respuestas frente a acciones judiciales respondidas en los tiempos establecidos por la norma / # total de respuestas frente a acciones judiciales</t>
  </si>
  <si>
    <t>Polizas vigentes, Control a través de los sistemas informacion  implementados en la entidad  de los inventarios de bienes muebles</t>
  </si>
  <si>
    <t>Registro de control de salidas</t>
  </si>
  <si>
    <t>Procedimiento actualizado</t>
  </si>
  <si>
    <t>Asistencia a sesiones de entrenamiento</t>
  </si>
  <si>
    <t xml:space="preserve">Cronograma de divulgacion de políticas, procesos y procedimientos contables </t>
  </si>
  <si>
    <t># de eventos realizados / # de eventos programados</t>
  </si>
  <si>
    <t>Procesos estandarizados
Políticas ocontables implementadas</t>
  </si>
  <si>
    <t># de cesiones del comité de sostenibilidad contable realizadas</t>
  </si>
  <si>
    <t># de tranferencias realizadas / # total de transferencias programadas</t>
  </si>
  <si>
    <t>Tablas de retención y valoración documental implementadas</t>
  </si>
  <si>
    <t>Indice de información clasificada y reservada y tablas de control de acceso implementadas</t>
  </si>
  <si>
    <t>Nómina liquidada y pagada dentro de los plazos de ley</t>
  </si>
  <si>
    <t># de respuestas positivas / # total de respuestas</t>
  </si>
  <si>
    <t>Manual de funciones socializado</t>
  </si>
  <si>
    <t># de controles trabajando eficientemente</t>
  </si>
  <si>
    <t># de audiencias realizadas / # total de audiencias programadas</t>
  </si>
  <si>
    <t>Documentos archivados de acuerdo con las normas archivísticas</t>
  </si>
  <si>
    <t>*Clausulas de confidencialidad con el empleador
*Auditorias periodicas
*Seguimiento a las publicaciones</t>
  </si>
  <si>
    <t># de actividades realizadas / # total de actividades programadas</t>
  </si>
  <si>
    <t># de seguimientos realizados / # total de seguimientos programados</t>
  </si>
  <si>
    <t># de reuniones realizadas</t>
  </si>
  <si>
    <t>Procedimientos actualizados</t>
  </si>
  <si>
    <t>oficio solicitando capacitación y registro de asistencia de la capacitación</t>
  </si>
  <si>
    <t>Numero de funcionarios capacitados.</t>
  </si>
  <si>
    <t>Lista de chequeo</t>
  </si>
  <si>
    <t>Numero de proyectos prorizados de acuerdo a la lista de chequeo</t>
  </si>
  <si>
    <t>Manejar inadecuadamente las bases de datos</t>
  </si>
  <si>
    <t>Errar en la formulación y cálculo de los indicadores</t>
  </si>
  <si>
    <t>Beneficio personal de quien maneja la base de datos</t>
  </si>
  <si>
    <t xml:space="preserve">Violación de datos que están en custodia y que están en reserva de privacidad
</t>
  </si>
  <si>
    <t>Claves para acceder a los computadores</t>
  </si>
  <si>
    <t>Codificar archivos
Definir los responsables que tienen acceso a la información y darles claves para el manejo de los computadores</t>
  </si>
  <si>
    <t>Fabian Dangond</t>
  </si>
  <si>
    <t>Listado de archivos en custodia
Memorando enviado a las personas que serán responsables de dichos archivos</t>
  </si>
  <si>
    <t>Desconocimiento del servidor público que elabora los indicadores</t>
  </si>
  <si>
    <t xml:space="preserve">Mala imagen de la entidad por brindar información imprecisa
Falta disciplinaria
</t>
  </si>
  <si>
    <t>Manuales de formulación de indicadores del DANE</t>
  </si>
  <si>
    <t>Capacitar a los servidores públicos encargados en la formulación de indicadores de línea base y de gestión</t>
  </si>
  <si>
    <t># de funcionarios capacitados en la formulación y aplicación de indicadores</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</si>
  <si>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</si>
  <si>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</si>
  <si>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</si>
  <si>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Normas para elaboración de informes de investigación y documentos en general</t>
  </si>
  <si>
    <t>Capacitar a los servidores públicos en normas para la elaboración de trabajos escritos y citación de fuentes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</si>
</sst>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72">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b/>
      <sz val="9"/>
      <name val="Arial"/>
      <family val="2"/>
    </font>
    <font>
      <sz val="9"/>
      <name val="Arial"/>
      <family val="2"/>
    </font>
    <font>
      <b/>
      <sz val="9"/>
      <name val="Tahoma"/>
      <family val="2"/>
    </font>
    <font>
      <sz val="9"/>
      <name val="Tahoma"/>
      <family val="2"/>
    </font>
    <font>
      <sz val="11"/>
      <color indexed="8"/>
      <name val="Arial"/>
      <family val="2"/>
    </font>
    <font>
      <b/>
      <sz val="11"/>
      <color indexed="8"/>
      <name val="Arial"/>
      <family val="2"/>
    </font>
    <font>
      <i/>
      <sz val="11"/>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9"/>
      <color indexed="8"/>
      <name val="Arial"/>
      <family val="2"/>
    </font>
    <font>
      <sz val="11"/>
      <name val="Calibri"/>
      <family val="2"/>
    </font>
    <font>
      <sz val="9"/>
      <color indexed="8"/>
      <name val="Calibri"/>
      <family val="2"/>
    </font>
    <font>
      <b/>
      <sz val="7"/>
      <color indexed="8"/>
      <name val="Arial"/>
      <family val="2"/>
    </font>
    <font>
      <sz val="7"/>
      <color indexed="8"/>
      <name val="Arial"/>
      <family val="2"/>
    </font>
    <font>
      <sz val="9"/>
      <color indexed="10"/>
      <name val="Arial"/>
      <family val="2"/>
    </font>
    <font>
      <b/>
      <sz val="10"/>
      <color indexed="8"/>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10"/>
      <color theme="1"/>
      <name val="Arial"/>
      <family val="2"/>
    </font>
    <font>
      <sz val="11"/>
      <color theme="1"/>
      <name val="Arial"/>
      <family val="2"/>
    </font>
    <font>
      <b/>
      <sz val="11"/>
      <color theme="1"/>
      <name val="Arial"/>
      <family val="2"/>
    </font>
    <font>
      <sz val="11"/>
      <color rgb="FF000000"/>
      <name val="Arial"/>
      <family val="2"/>
    </font>
    <font>
      <sz val="9"/>
      <color theme="1"/>
      <name val="Calibri"/>
      <family val="2"/>
    </font>
    <font>
      <b/>
      <sz val="7"/>
      <color theme="1"/>
      <name val="Arial"/>
      <family val="2"/>
    </font>
    <font>
      <sz val="7"/>
      <color theme="1"/>
      <name val="Arial"/>
      <family val="2"/>
    </font>
    <font>
      <sz val="9"/>
      <color rgb="FF000000"/>
      <name val="Arial"/>
      <family val="2"/>
    </font>
    <font>
      <sz val="9"/>
      <color rgb="FFFF0000"/>
      <name val="Arial"/>
      <family val="2"/>
    </font>
    <font>
      <sz val="10"/>
      <color rgb="FF000000"/>
      <name val="Arial"/>
      <family val="2"/>
    </font>
    <font>
      <sz val="10"/>
      <color rgb="FF111111"/>
      <name val="Arial"/>
      <family val="2"/>
    </font>
    <font>
      <b/>
      <sz val="10"/>
      <color rgb="FF000000"/>
      <name val="Arial"/>
      <family val="2"/>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rgb="FFE5E6E7"/>
        <bgColor indexed="64"/>
      </patternFill>
    </fill>
    <fill>
      <patternFill patternType="solid">
        <fgColor rgb="FFFFFFFF"/>
        <bgColor indexed="64"/>
      </patternFill>
    </fill>
    <fill>
      <patternFill patternType="solid">
        <fgColor theme="3"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right style="medium"/>
      <top>
        <color indexed="63"/>
      </top>
      <bottom style="thin"/>
    </border>
    <border>
      <left/>
      <right style="medium"/>
      <top style="thin"/>
      <bottom style="thin"/>
    </border>
    <border>
      <left style="medium"/>
      <right style="thin"/>
      <top style="thin"/>
      <bottom style="thin"/>
    </border>
    <border>
      <left style="medium"/>
      <right style="thin"/>
      <top style="thin"/>
      <bottom style="medium"/>
    </border>
    <border>
      <left/>
      <right style="thin"/>
      <top/>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border>
    <border>
      <left style="thin"/>
      <right style="medium"/>
      <top style="medium"/>
      <bottom>
        <color indexed="63"/>
      </bottom>
    </border>
    <border>
      <left>
        <color indexed="63"/>
      </left>
      <right>
        <color indexed="63"/>
      </right>
      <top>
        <color indexed="63"/>
      </top>
      <bottom style="medium"/>
    </border>
    <border>
      <left style="thin"/>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79">
    <xf numFmtId="0" fontId="0" fillId="0" borderId="0" xfId="0" applyFont="1" applyAlignment="1">
      <alignment/>
    </xf>
    <xf numFmtId="0" fontId="6" fillId="0" borderId="10" xfId="0" applyNumberFormat="1" applyFont="1" applyFill="1" applyBorder="1" applyAlignment="1" applyProtection="1">
      <alignment horizontal="justify" vertical="top"/>
      <protection/>
    </xf>
    <xf numFmtId="0" fontId="6" fillId="0" borderId="10" xfId="0" applyNumberFormat="1" applyFont="1" applyFill="1" applyBorder="1" applyAlignment="1" applyProtection="1">
      <alignment horizontal="center" vertical="center" wrapText="1"/>
      <protection/>
    </xf>
    <xf numFmtId="0" fontId="5" fillId="33" borderId="11" xfId="0" applyFont="1" applyFill="1" applyBorder="1" applyAlignment="1">
      <alignment vertical="center" wrapText="1"/>
    </xf>
    <xf numFmtId="0" fontId="56" fillId="0" borderId="10" xfId="0" applyFont="1" applyBorder="1" applyAlignment="1">
      <alignment horizontal="center" vertical="top" wrapText="1"/>
    </xf>
    <xf numFmtId="0" fontId="6" fillId="33" borderId="10" xfId="0" applyFont="1" applyFill="1" applyBorder="1" applyAlignment="1" applyProtection="1">
      <alignment vertical="center" wrapText="1"/>
      <protection/>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6" fillId="33" borderId="10" xfId="0" applyFont="1" applyFill="1" applyBorder="1" applyAlignment="1" applyProtection="1">
      <alignment vertical="center" wrapText="1"/>
      <protection locked="0"/>
    </xf>
    <xf numFmtId="0" fontId="56" fillId="0" borderId="10" xfId="0" applyFont="1" applyFill="1" applyBorder="1" applyAlignment="1">
      <alignment horizontal="center" vertical="center" wrapText="1"/>
    </xf>
    <xf numFmtId="0" fontId="56" fillId="0" borderId="12" xfId="0" applyFont="1" applyBorder="1" applyAlignment="1">
      <alignment horizontal="center" vertical="center"/>
    </xf>
    <xf numFmtId="0" fontId="6" fillId="34"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justify" vertical="top"/>
      <protection/>
    </xf>
    <xf numFmtId="0" fontId="6" fillId="0" borderId="12"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justify" vertical="top" wrapText="1"/>
      <protection/>
    </xf>
    <xf numFmtId="0" fontId="4" fillId="33" borderId="10" xfId="0" applyFont="1" applyFill="1" applyBorder="1" applyAlignment="1" applyProtection="1">
      <alignment horizontal="justify" vertical="center" wrapText="1"/>
      <protection/>
    </xf>
    <xf numFmtId="14" fontId="4" fillId="33" borderId="10" xfId="0" applyNumberFormat="1" applyFont="1" applyFill="1" applyBorder="1" applyAlignment="1" applyProtection="1">
      <alignment horizontal="center" vertical="top" wrapText="1"/>
      <protection/>
    </xf>
    <xf numFmtId="0" fontId="57" fillId="0" borderId="10" xfId="0" applyFont="1" applyBorder="1" applyAlignment="1">
      <alignment horizontal="center" vertical="center" wrapText="1"/>
    </xf>
    <xf numFmtId="14" fontId="57" fillId="0" borderId="10" xfId="0" applyNumberFormat="1" applyFont="1" applyBorder="1" applyAlignment="1">
      <alignment horizontal="center" vertical="center" wrapText="1"/>
    </xf>
    <xf numFmtId="0" fontId="58"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top" wrapText="1"/>
    </xf>
    <xf numFmtId="0" fontId="0" fillId="0" borderId="10" xfId="0" applyBorder="1" applyAlignment="1">
      <alignment horizontal="justify" vertical="top" wrapText="1"/>
    </xf>
    <xf numFmtId="0" fontId="59" fillId="14" borderId="13" xfId="0" applyFont="1" applyFill="1" applyBorder="1" applyAlignment="1">
      <alignment horizontal="center" vertical="center" wrapText="1"/>
    </xf>
    <xf numFmtId="0" fontId="59" fillId="14" borderId="14" xfId="0" applyFont="1" applyFill="1" applyBorder="1" applyAlignment="1">
      <alignment horizontal="center" vertical="center" wrapText="1"/>
    </xf>
    <xf numFmtId="0" fontId="59" fillId="14" borderId="15" xfId="0" applyFont="1" applyFill="1" applyBorder="1" applyAlignment="1">
      <alignment horizontal="center" vertical="center" wrapText="1"/>
    </xf>
    <xf numFmtId="0" fontId="60" fillId="0" borderId="10" xfId="0" applyFont="1" applyBorder="1" applyAlignment="1">
      <alignment horizontal="justify" vertical="top" wrapText="1"/>
    </xf>
    <xf numFmtId="14" fontId="60" fillId="0" borderId="11" xfId="0" applyNumberFormat="1" applyFont="1" applyBorder="1" applyAlignment="1">
      <alignment horizontal="center" vertical="center" wrapText="1"/>
    </xf>
    <xf numFmtId="0" fontId="60" fillId="0" borderId="16" xfId="0" applyFont="1" applyFill="1" applyBorder="1" applyAlignment="1">
      <alignment horizontal="justify" vertical="top" wrapText="1"/>
    </xf>
    <xf numFmtId="0" fontId="58" fillId="0" borderId="10" xfId="0" applyFont="1" applyBorder="1" applyAlignment="1">
      <alignment vertical="top" wrapText="1"/>
    </xf>
    <xf numFmtId="0" fontId="60" fillId="0" borderId="10" xfId="0" applyFont="1" applyBorder="1" applyAlignment="1">
      <alignment horizontal="justify" vertical="top"/>
    </xf>
    <xf numFmtId="0" fontId="58" fillId="0" borderId="12" xfId="0" applyFont="1" applyBorder="1" applyAlignment="1">
      <alignment horizontal="center" vertical="center"/>
    </xf>
    <xf numFmtId="0" fontId="60" fillId="0" borderId="12" xfId="0" applyFont="1" applyBorder="1" applyAlignment="1">
      <alignment horizontal="justify" vertical="top"/>
    </xf>
    <xf numFmtId="0" fontId="58" fillId="0" borderId="12" xfId="0" applyFont="1" applyBorder="1" applyAlignment="1">
      <alignment vertical="top" wrapText="1"/>
    </xf>
    <xf numFmtId="14" fontId="60" fillId="0" borderId="17" xfId="0" applyNumberFormat="1" applyFont="1" applyBorder="1" applyAlignment="1">
      <alignment horizontal="center" vertical="center" wrapText="1"/>
    </xf>
    <xf numFmtId="0" fontId="0" fillId="0" borderId="0" xfId="0" applyAlignment="1">
      <alignment horizontal="center"/>
    </xf>
    <xf numFmtId="0" fontId="0" fillId="0" borderId="10" xfId="0" applyBorder="1" applyAlignment="1">
      <alignment vertical="top"/>
    </xf>
    <xf numFmtId="0" fontId="0" fillId="0" borderId="0" xfId="0" applyAlignment="1">
      <alignment horizontal="center" vertical="center"/>
    </xf>
    <xf numFmtId="0" fontId="0" fillId="33" borderId="10" xfId="0" applyFill="1" applyBorder="1" applyAlignment="1">
      <alignment horizontal="center" vertical="center" wrapText="1"/>
    </xf>
    <xf numFmtId="0" fontId="31" fillId="0" borderId="10" xfId="0" applyFont="1" applyBorder="1" applyAlignment="1">
      <alignment horizontal="left" vertical="top"/>
    </xf>
    <xf numFmtId="0" fontId="31" fillId="0" borderId="10" xfId="0" applyFont="1" applyBorder="1" applyAlignment="1">
      <alignment horizontal="justify"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55" fillId="8" borderId="10" xfId="0" applyFont="1" applyFill="1" applyBorder="1" applyAlignment="1">
      <alignment horizontal="center" vertical="center"/>
    </xf>
    <xf numFmtId="0" fontId="0" fillId="0" borderId="0" xfId="0" applyAlignment="1">
      <alignment vertical="top"/>
    </xf>
    <xf numFmtId="0" fontId="59" fillId="14" borderId="18" xfId="0" applyFont="1" applyFill="1" applyBorder="1" applyAlignment="1">
      <alignment horizontal="center" vertical="top"/>
    </xf>
    <xf numFmtId="0" fontId="59" fillId="14" borderId="19" xfId="0" applyFont="1" applyFill="1" applyBorder="1" applyAlignment="1">
      <alignment horizontal="center" vertical="top"/>
    </xf>
    <xf numFmtId="0" fontId="59" fillId="14" borderId="20" xfId="0" applyFont="1" applyFill="1" applyBorder="1" applyAlignment="1">
      <alignment horizontal="center" vertical="top"/>
    </xf>
    <xf numFmtId="0" fontId="59" fillId="14" borderId="21" xfId="0" applyFont="1" applyFill="1" applyBorder="1" applyAlignment="1">
      <alignment horizontal="center" vertical="top" wrapText="1"/>
    </xf>
    <xf numFmtId="0" fontId="55" fillId="35" borderId="22" xfId="0" applyFont="1" applyFill="1" applyBorder="1" applyAlignment="1">
      <alignment horizontal="center" vertical="top"/>
    </xf>
    <xf numFmtId="0" fontId="58" fillId="0" borderId="14" xfId="0" applyFont="1" applyBorder="1" applyAlignment="1">
      <alignment horizontal="center" vertical="top"/>
    </xf>
    <xf numFmtId="0" fontId="58" fillId="0" borderId="14" xfId="0" applyFont="1" applyFill="1" applyBorder="1" applyAlignment="1">
      <alignment horizontal="justify" vertical="top" wrapText="1"/>
    </xf>
    <xf numFmtId="14" fontId="58" fillId="0" borderId="14" xfId="0" applyNumberFormat="1" applyFont="1" applyBorder="1" applyAlignment="1">
      <alignment horizontal="center" vertical="top"/>
    </xf>
    <xf numFmtId="0" fontId="57" fillId="33" borderId="23" xfId="0" applyFont="1" applyFill="1" applyBorder="1" applyAlignment="1">
      <alignment horizontal="justify" vertical="top" wrapText="1"/>
    </xf>
    <xf numFmtId="0" fontId="58" fillId="0" borderId="10" xfId="0" applyFont="1" applyBorder="1" applyAlignment="1">
      <alignment horizontal="center" vertical="top"/>
    </xf>
    <xf numFmtId="0" fontId="58" fillId="0" borderId="10" xfId="0" applyFont="1" applyFill="1" applyBorder="1" applyAlignment="1">
      <alignment horizontal="justify" vertical="top" wrapText="1"/>
    </xf>
    <xf numFmtId="0" fontId="58" fillId="0" borderId="10" xfId="0" applyFont="1" applyBorder="1" applyAlignment="1">
      <alignment horizontal="left" vertical="top" wrapText="1"/>
    </xf>
    <xf numFmtId="14" fontId="58" fillId="0" borderId="10" xfId="0" applyNumberFormat="1" applyFont="1" applyBorder="1" applyAlignment="1">
      <alignment horizontal="center" vertical="top"/>
    </xf>
    <xf numFmtId="0" fontId="57" fillId="33" borderId="24" xfId="0" applyFont="1" applyFill="1" applyBorder="1" applyAlignment="1">
      <alignment horizontal="justify" vertical="top" wrapText="1"/>
    </xf>
    <xf numFmtId="0" fontId="58" fillId="0" borderId="25" xfId="0" applyFont="1" applyBorder="1" applyAlignment="1">
      <alignment horizontal="center" vertical="top" wrapText="1"/>
    </xf>
    <xf numFmtId="0" fontId="57" fillId="0" borderId="24" xfId="0" applyFont="1" applyFill="1" applyBorder="1" applyAlignment="1">
      <alignment horizontal="justify" vertical="top" wrapText="1"/>
    </xf>
    <xf numFmtId="14" fontId="58" fillId="0" borderId="10" xfId="0" applyNumberFormat="1" applyFont="1" applyBorder="1" applyAlignment="1">
      <alignment horizontal="center" vertical="center" wrapText="1"/>
    </xf>
    <xf numFmtId="0" fontId="4" fillId="33" borderId="24" xfId="0" applyFont="1" applyFill="1" applyBorder="1" applyAlignment="1">
      <alignment horizontal="left" vertical="top" wrapText="1"/>
    </xf>
    <xf numFmtId="14" fontId="58" fillId="0" borderId="10" xfId="0" applyNumberFormat="1" applyFont="1" applyBorder="1" applyAlignment="1">
      <alignment horizontal="center" vertical="top" wrapText="1"/>
    </xf>
    <xf numFmtId="0" fontId="58" fillId="0" borderId="26" xfId="0" applyFont="1" applyBorder="1" applyAlignment="1">
      <alignment horizontal="center" vertical="top" wrapText="1"/>
    </xf>
    <xf numFmtId="0" fontId="58" fillId="0" borderId="12" xfId="0" applyFont="1" applyFill="1" applyBorder="1" applyAlignment="1">
      <alignment horizontal="center" vertical="top"/>
    </xf>
    <xf numFmtId="0" fontId="58" fillId="0" borderId="12" xfId="0" applyFont="1" applyFill="1" applyBorder="1" applyAlignment="1">
      <alignment horizontal="justify" vertical="top" wrapText="1"/>
    </xf>
    <xf numFmtId="0" fontId="58" fillId="0" borderId="12" xfId="0" applyFont="1" applyBorder="1" applyAlignment="1">
      <alignment horizontal="left" vertical="top" wrapText="1"/>
    </xf>
    <xf numFmtId="14" fontId="58" fillId="0" borderId="12" xfId="0" applyNumberFormat="1" applyFont="1" applyBorder="1" applyAlignment="1">
      <alignment horizontal="center" vertical="top" wrapText="1"/>
    </xf>
    <xf numFmtId="0" fontId="0" fillId="0" borderId="0" xfId="0" applyAlignment="1">
      <alignment horizontal="center" vertical="top"/>
    </xf>
    <xf numFmtId="0" fontId="58" fillId="0" borderId="0" xfId="0" applyFont="1" applyAlignment="1">
      <alignment vertical="top"/>
    </xf>
    <xf numFmtId="0" fontId="61" fillId="0" borderId="0" xfId="0" applyFont="1" applyAlignment="1">
      <alignment vertical="center"/>
    </xf>
    <xf numFmtId="0" fontId="56" fillId="33" borderId="10" xfId="0" applyFont="1" applyFill="1" applyBorder="1" applyAlignment="1">
      <alignment horizontal="justify" vertical="top" wrapText="1"/>
    </xf>
    <xf numFmtId="0" fontId="56" fillId="33" borderId="10" xfId="0" applyFont="1" applyFill="1" applyBorder="1" applyAlignment="1">
      <alignment horizontal="center" vertical="center"/>
    </xf>
    <xf numFmtId="0" fontId="57" fillId="33" borderId="10" xfId="0" applyFont="1" applyFill="1" applyBorder="1" applyAlignment="1">
      <alignment horizontal="justify" vertical="top" wrapText="1"/>
    </xf>
    <xf numFmtId="0" fontId="6" fillId="33" borderId="10" xfId="0" applyNumberFormat="1" applyFont="1" applyFill="1" applyBorder="1" applyAlignment="1" applyProtection="1">
      <alignment vertical="center" wrapText="1"/>
      <protection/>
    </xf>
    <xf numFmtId="0" fontId="57" fillId="0" borderId="10" xfId="0" applyFont="1" applyBorder="1" applyAlignment="1">
      <alignment horizontal="justify" vertical="top" wrapText="1"/>
    </xf>
    <xf numFmtId="0" fontId="4" fillId="33" borderId="10" xfId="0" applyFont="1" applyFill="1" applyBorder="1" applyAlignment="1" applyProtection="1">
      <alignment/>
      <protection/>
    </xf>
    <xf numFmtId="0" fontId="6" fillId="33" borderId="12" xfId="0" applyFont="1" applyFill="1" applyBorder="1" applyAlignment="1">
      <alignment horizontal="center" vertical="center"/>
    </xf>
    <xf numFmtId="0" fontId="4" fillId="33" borderId="12" xfId="0" applyFont="1" applyFill="1" applyBorder="1" applyAlignment="1" applyProtection="1">
      <alignment/>
      <protection/>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63" fillId="0" borderId="25" xfId="0" applyFont="1" applyBorder="1" applyAlignment="1">
      <alignment vertical="top" wrapText="1"/>
    </xf>
    <xf numFmtId="0" fontId="63" fillId="0" borderId="10" xfId="0" applyFont="1" applyBorder="1" applyAlignment="1">
      <alignment vertical="top" wrapText="1"/>
    </xf>
    <xf numFmtId="0" fontId="63" fillId="0" borderId="10" xfId="0" applyFont="1" applyBorder="1" applyAlignment="1">
      <alignment horizontal="justify" vertical="top" wrapText="1"/>
    </xf>
    <xf numFmtId="0" fontId="63" fillId="0" borderId="11" xfId="0" applyFont="1" applyBorder="1" applyAlignment="1">
      <alignment horizontal="justify" vertical="top" wrapText="1"/>
    </xf>
    <xf numFmtId="0" fontId="63" fillId="0" borderId="25" xfId="0" applyFont="1" applyBorder="1" applyAlignment="1">
      <alignment horizontal="justify" vertical="top" wrapText="1"/>
    </xf>
    <xf numFmtId="0" fontId="63" fillId="0" borderId="10" xfId="0" applyFont="1" applyBorder="1" applyAlignment="1">
      <alignment horizontal="center" vertical="top" wrapText="1"/>
    </xf>
    <xf numFmtId="0" fontId="63" fillId="0" borderId="11" xfId="0" applyFont="1" applyBorder="1" applyAlignment="1">
      <alignment horizontal="center" vertical="top" wrapText="1"/>
    </xf>
    <xf numFmtId="14" fontId="63" fillId="0" borderId="29" xfId="0" applyNumberFormat="1" applyFont="1" applyBorder="1" applyAlignment="1">
      <alignment horizontal="center" vertical="top" wrapText="1"/>
    </xf>
    <xf numFmtId="0" fontId="63" fillId="0" borderId="26" xfId="0" applyFont="1" applyBorder="1" applyAlignment="1">
      <alignment vertical="top" wrapText="1"/>
    </xf>
    <xf numFmtId="0" fontId="63" fillId="0" borderId="12" xfId="0" applyFont="1" applyBorder="1" applyAlignment="1">
      <alignment horizontal="center" vertical="top" wrapText="1"/>
    </xf>
    <xf numFmtId="0" fontId="63" fillId="0" borderId="12" xfId="0" applyFont="1" applyBorder="1" applyAlignment="1">
      <alignment horizontal="justify" vertical="top" wrapText="1"/>
    </xf>
    <xf numFmtId="0" fontId="63" fillId="0" borderId="17" xfId="0" applyFont="1" applyBorder="1" applyAlignment="1">
      <alignment horizontal="justify" vertical="top" wrapText="1"/>
    </xf>
    <xf numFmtId="0" fontId="63" fillId="0" borderId="26" xfId="0" applyFont="1" applyBorder="1" applyAlignment="1">
      <alignment horizontal="justify" vertical="top" wrapText="1"/>
    </xf>
    <xf numFmtId="0" fontId="63" fillId="0" borderId="17" xfId="0" applyFont="1" applyBorder="1" applyAlignment="1">
      <alignment horizontal="center" vertical="top" wrapText="1"/>
    </xf>
    <xf numFmtId="14" fontId="63" fillId="0" borderId="30" xfId="0" applyNumberFormat="1" applyFont="1" applyBorder="1" applyAlignment="1">
      <alignment horizontal="center" vertical="top" wrapText="1"/>
    </xf>
    <xf numFmtId="0" fontId="56" fillId="0" borderId="10" xfId="0" applyFont="1" applyBorder="1" applyAlignment="1">
      <alignment horizontal="center" vertical="center"/>
    </xf>
    <xf numFmtId="0" fontId="56" fillId="0" borderId="10" xfId="0" applyFont="1" applyFill="1" applyBorder="1" applyAlignment="1">
      <alignment horizontal="center" vertical="center"/>
    </xf>
    <xf numFmtId="0" fontId="6" fillId="33" borderId="10" xfId="0" applyFont="1" applyFill="1" applyBorder="1" applyAlignment="1" applyProtection="1">
      <alignment horizontal="center" vertical="center" wrapText="1"/>
      <protection locked="0"/>
    </xf>
    <xf numFmtId="0" fontId="56" fillId="0" borderId="10" xfId="0" applyFont="1" applyBorder="1" applyAlignment="1">
      <alignment horizontal="center" vertical="center" wrapText="1"/>
    </xf>
    <xf numFmtId="0" fontId="6" fillId="34" borderId="10" xfId="0" applyNumberFormat="1" applyFont="1" applyFill="1" applyBorder="1" applyAlignment="1" applyProtection="1">
      <alignment horizontal="center" vertical="center" wrapText="1"/>
      <protection/>
    </xf>
    <xf numFmtId="0" fontId="64" fillId="33" borderId="10" xfId="0" applyFont="1" applyFill="1" applyBorder="1" applyAlignment="1">
      <alignment horizontal="center" vertical="top" wrapText="1"/>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33" borderId="12" xfId="0" applyFont="1" applyFill="1" applyBorder="1" applyAlignment="1" applyProtection="1">
      <alignment horizontal="justify" vertical="top" wrapText="1"/>
      <protection/>
    </xf>
    <xf numFmtId="0" fontId="4" fillId="33" borderId="10" xfId="0" applyFont="1" applyFill="1" applyBorder="1" applyAlignment="1" applyProtection="1">
      <alignment horizontal="center" vertical="top" wrapText="1"/>
      <protection/>
    </xf>
    <xf numFmtId="0" fontId="6" fillId="36" borderId="0" xfId="0" applyFont="1" applyFill="1" applyAlignment="1" applyProtection="1">
      <alignment/>
      <protection/>
    </xf>
    <xf numFmtId="0" fontId="6" fillId="36" borderId="0" xfId="0" applyFont="1" applyFill="1" applyAlignment="1" applyProtection="1">
      <alignment/>
      <protection/>
    </xf>
    <xf numFmtId="0" fontId="5" fillId="35" borderId="14" xfId="0" applyFont="1" applyFill="1" applyBorder="1" applyAlignment="1">
      <alignment horizontal="center" vertical="center" wrapText="1"/>
    </xf>
    <xf numFmtId="0" fontId="5" fillId="37" borderId="15" xfId="0" applyFont="1" applyFill="1" applyBorder="1" applyAlignment="1">
      <alignment vertical="center" wrapText="1"/>
    </xf>
    <xf numFmtId="0" fontId="5" fillId="13" borderId="10" xfId="0" applyNumberFormat="1" applyFont="1" applyFill="1" applyBorder="1" applyAlignment="1" applyProtection="1">
      <alignment horizontal="center" vertical="center" textRotation="90" wrapText="1"/>
      <protection/>
    </xf>
    <xf numFmtId="0" fontId="5" fillId="13" borderId="10" xfId="0" applyNumberFormat="1" applyFont="1" applyFill="1" applyBorder="1" applyAlignment="1" applyProtection="1">
      <alignment horizontal="center" vertical="top" wrapText="1"/>
      <protection/>
    </xf>
    <xf numFmtId="0" fontId="5" fillId="13" borderId="10" xfId="0" applyFont="1" applyFill="1" applyBorder="1" applyAlignment="1">
      <alignment horizontal="center" vertical="center" textRotation="90"/>
    </xf>
    <xf numFmtId="0" fontId="5" fillId="13" borderId="10" xfId="0" applyFont="1" applyFill="1" applyBorder="1" applyAlignment="1" applyProtection="1">
      <alignment horizontal="center" vertical="center" textRotation="90" wrapText="1"/>
      <protection/>
    </xf>
    <xf numFmtId="0" fontId="5" fillId="35" borderId="10" xfId="0" applyFont="1" applyFill="1" applyBorder="1" applyAlignment="1">
      <alignment horizontal="center" vertical="center" wrapText="1"/>
    </xf>
    <xf numFmtId="0" fontId="5" fillId="35" borderId="11" xfId="0" applyFont="1" applyFill="1" applyBorder="1" applyAlignment="1">
      <alignment vertical="center" wrapText="1"/>
    </xf>
    <xf numFmtId="0" fontId="6" fillId="33" borderId="0" xfId="0" applyFont="1" applyFill="1" applyAlignment="1" applyProtection="1">
      <alignment/>
      <protection/>
    </xf>
    <xf numFmtId="0" fontId="6" fillId="33" borderId="0" xfId="0" applyFont="1" applyFill="1" applyAlignment="1" applyProtection="1">
      <alignment/>
      <protection/>
    </xf>
    <xf numFmtId="0" fontId="6" fillId="36" borderId="10" xfId="0" applyFont="1" applyFill="1" applyBorder="1" applyAlignment="1" applyProtection="1">
      <alignment horizontal="center" vertical="center"/>
      <protection/>
    </xf>
    <xf numFmtId="0" fontId="65" fillId="33" borderId="10" xfId="0" applyFont="1" applyFill="1" applyBorder="1" applyAlignment="1">
      <alignment horizontal="justify" vertical="top" wrapText="1"/>
    </xf>
    <xf numFmtId="0" fontId="56" fillId="33" borderId="10" xfId="0" applyFont="1" applyFill="1" applyBorder="1" applyAlignment="1">
      <alignment horizontal="center" vertical="top" wrapText="1"/>
    </xf>
    <xf numFmtId="0" fontId="6" fillId="33" borderId="10" xfId="0" applyFont="1" applyFill="1" applyBorder="1" applyAlignment="1" applyProtection="1">
      <alignment/>
      <protection/>
    </xf>
    <xf numFmtId="0" fontId="6" fillId="36" borderId="11" xfId="0" applyFont="1" applyFill="1" applyBorder="1" applyAlignment="1" applyProtection="1">
      <alignment/>
      <protection/>
    </xf>
    <xf numFmtId="0" fontId="6" fillId="33" borderId="12" xfId="0" applyFont="1" applyFill="1" applyBorder="1" applyAlignment="1" applyProtection="1">
      <alignment/>
      <protection/>
    </xf>
    <xf numFmtId="0" fontId="6" fillId="36" borderId="17" xfId="0" applyFont="1" applyFill="1" applyBorder="1" applyAlignment="1" applyProtection="1">
      <alignment/>
      <protection/>
    </xf>
    <xf numFmtId="0" fontId="6" fillId="36" borderId="0" xfId="0" applyNumberFormat="1" applyFont="1" applyFill="1" applyAlignment="1" applyProtection="1">
      <alignment/>
      <protection/>
    </xf>
    <xf numFmtId="0" fontId="6" fillId="36" borderId="0" xfId="0" applyNumberFormat="1" applyFont="1" applyFill="1" applyAlignment="1" applyProtection="1">
      <alignment vertical="top"/>
      <protection/>
    </xf>
    <xf numFmtId="0" fontId="6" fillId="36" borderId="0" xfId="0" applyFont="1" applyFill="1" applyAlignment="1" applyProtection="1">
      <alignment horizontal="justify" vertical="top" wrapText="1"/>
      <protection/>
    </xf>
    <xf numFmtId="0" fontId="6" fillId="36" borderId="0" xfId="0" applyFont="1" applyFill="1" applyAlignment="1" applyProtection="1">
      <alignment vertical="top"/>
      <protection/>
    </xf>
    <xf numFmtId="0" fontId="6" fillId="33" borderId="10" xfId="0" applyFont="1" applyFill="1" applyBorder="1" applyAlignment="1" applyProtection="1">
      <alignment horizontal="center" vertical="center"/>
      <protection locked="0"/>
    </xf>
    <xf numFmtId="0" fontId="66" fillId="0" borderId="10" xfId="0" applyFont="1" applyBorder="1" applyAlignment="1">
      <alignment horizontal="justify" vertical="top" wrapText="1"/>
    </xf>
    <xf numFmtId="0" fontId="4" fillId="33" borderId="10" xfId="0" applyNumberFormat="1" applyFont="1" applyFill="1" applyBorder="1" applyAlignment="1" applyProtection="1">
      <alignment horizontal="justify" vertical="top" wrapText="1"/>
      <protection/>
    </xf>
    <xf numFmtId="0" fontId="66" fillId="33" borderId="10" xfId="0" applyFont="1" applyFill="1" applyBorder="1" applyAlignment="1">
      <alignment horizontal="justify" vertical="top" wrapText="1"/>
    </xf>
    <xf numFmtId="0" fontId="57" fillId="0"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2" fontId="57" fillId="0" borderId="10" xfId="0" applyNumberFormat="1" applyFont="1" applyBorder="1" applyAlignment="1">
      <alignment horizontal="justify" vertical="top" wrapText="1"/>
    </xf>
    <xf numFmtId="2" fontId="57" fillId="33" borderId="10" xfId="0" applyNumberFormat="1" applyFont="1" applyFill="1" applyBorder="1" applyAlignment="1">
      <alignment horizontal="justify" vertical="top" wrapText="1"/>
    </xf>
    <xf numFmtId="0" fontId="4" fillId="33" borderId="10" xfId="0" applyFont="1" applyFill="1" applyBorder="1" applyAlignment="1" applyProtection="1">
      <alignment horizontal="justify" vertical="top"/>
      <protection/>
    </xf>
    <xf numFmtId="0" fontId="57" fillId="0" borderId="12" xfId="0" applyFont="1" applyBorder="1" applyAlignment="1">
      <alignment horizontal="justify" vertical="top" wrapText="1"/>
    </xf>
    <xf numFmtId="0" fontId="67" fillId="0" borderId="10" xfId="0" applyFont="1" applyBorder="1" applyAlignment="1">
      <alignment horizontal="justify" vertical="top" wrapText="1"/>
    </xf>
    <xf numFmtId="0" fontId="57" fillId="38" borderId="10" xfId="0" applyFont="1" applyFill="1" applyBorder="1" applyAlignment="1">
      <alignment horizontal="justify" vertical="top" wrapText="1"/>
    </xf>
    <xf numFmtId="0" fontId="68" fillId="0" borderId="10" xfId="0" applyFont="1" applyFill="1" applyBorder="1" applyAlignment="1">
      <alignment horizontal="justify" vertical="top" wrapText="1"/>
    </xf>
    <xf numFmtId="0" fontId="66" fillId="0" borderId="10" xfId="0" applyFont="1" applyFill="1" applyBorder="1" applyAlignment="1">
      <alignment horizontal="justify" vertical="top" wrapText="1"/>
    </xf>
    <xf numFmtId="0" fontId="57" fillId="0" borderId="12" xfId="0" applyFont="1" applyFill="1" applyBorder="1" applyAlignment="1">
      <alignment horizontal="justify" vertical="top" wrapText="1"/>
    </xf>
    <xf numFmtId="0" fontId="3" fillId="33" borderId="10" xfId="0" applyFont="1" applyFill="1" applyBorder="1" applyAlignment="1">
      <alignment vertical="center" wrapText="1"/>
    </xf>
    <xf numFmtId="14" fontId="57" fillId="0" borderId="10" xfId="0" applyNumberFormat="1" applyFont="1" applyBorder="1" applyAlignment="1">
      <alignment horizontal="center" vertical="center"/>
    </xf>
    <xf numFmtId="14" fontId="4" fillId="33" borderId="10" xfId="0" applyNumberFormat="1" applyFont="1" applyFill="1" applyBorder="1" applyAlignment="1" applyProtection="1">
      <alignment horizontal="center" vertical="center" wrapText="1"/>
      <protection/>
    </xf>
    <xf numFmtId="14" fontId="4" fillId="33" borderId="10" xfId="0" applyNumberFormat="1" applyFont="1" applyFill="1" applyBorder="1" applyAlignment="1" applyProtection="1">
      <alignment vertical="center" wrapText="1"/>
      <protection/>
    </xf>
    <xf numFmtId="0" fontId="4" fillId="0" borderId="10" xfId="0" applyFont="1" applyFill="1" applyBorder="1" applyAlignment="1" applyProtection="1">
      <alignment horizontal="justify" vertical="top" wrapText="1"/>
      <protection/>
    </xf>
    <xf numFmtId="14" fontId="4" fillId="0"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top" wrapText="1"/>
    </xf>
    <xf numFmtId="0" fontId="3" fillId="33" borderId="10" xfId="0" applyFont="1" applyFill="1" applyBorder="1" applyAlignment="1" applyProtection="1">
      <alignment horizontal="justify" vertical="top" wrapText="1"/>
      <protection/>
    </xf>
    <xf numFmtId="14" fontId="57" fillId="0" borderId="10" xfId="0" applyNumberFormat="1" applyFont="1" applyBorder="1" applyAlignment="1">
      <alignment horizontal="justify" vertical="top" wrapText="1"/>
    </xf>
    <xf numFmtId="0" fontId="57" fillId="0" borderId="10" xfId="0" applyFont="1" applyBorder="1" applyAlignment="1">
      <alignment vertical="top" wrapText="1"/>
    </xf>
    <xf numFmtId="14" fontId="57" fillId="33" borderId="10" xfId="0" applyNumberFormat="1" applyFont="1" applyFill="1" applyBorder="1" applyAlignment="1">
      <alignment horizontal="center" vertical="top" wrapText="1"/>
    </xf>
    <xf numFmtId="14" fontId="57" fillId="0" borderId="10" xfId="0" applyNumberFormat="1" applyFont="1" applyBorder="1" applyAlignment="1">
      <alignment horizontal="center" vertical="top" wrapText="1"/>
    </xf>
    <xf numFmtId="0" fontId="57" fillId="0" borderId="10" xfId="0" applyFont="1" applyBorder="1" applyAlignment="1">
      <alignment vertical="top"/>
    </xf>
    <xf numFmtId="0" fontId="57" fillId="33" borderId="10" xfId="0" applyFont="1" applyFill="1" applyBorder="1" applyAlignment="1">
      <alignment vertical="top"/>
    </xf>
    <xf numFmtId="14" fontId="57" fillId="33" borderId="10" xfId="0" applyNumberFormat="1" applyFont="1" applyFill="1" applyBorder="1" applyAlignment="1">
      <alignment horizontal="center" vertical="top"/>
    </xf>
    <xf numFmtId="14" fontId="57" fillId="33" borderId="10" xfId="0" applyNumberFormat="1" applyFont="1" applyFill="1" applyBorder="1" applyAlignment="1">
      <alignment horizontal="justify" vertical="top" wrapText="1"/>
    </xf>
    <xf numFmtId="0" fontId="66" fillId="33" borderId="10" xfId="0" applyFont="1" applyFill="1" applyBorder="1" applyAlignment="1">
      <alignment horizontal="justify" vertical="top"/>
    </xf>
    <xf numFmtId="0" fontId="66" fillId="0" borderId="10" xfId="0" applyFont="1" applyBorder="1" applyAlignment="1">
      <alignment horizontal="justify" vertical="top"/>
    </xf>
    <xf numFmtId="14" fontId="4" fillId="33" borderId="12"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5" fillId="8" borderId="25" xfId="0" applyFont="1" applyFill="1" applyBorder="1" applyAlignment="1">
      <alignment horizontal="center" vertical="center"/>
    </xf>
    <xf numFmtId="0" fontId="55" fillId="8" borderId="11" xfId="0" applyFont="1" applyFill="1" applyBorder="1" applyAlignment="1">
      <alignment horizontal="center" vertical="center"/>
    </xf>
    <xf numFmtId="14" fontId="0" fillId="33" borderId="11" xfId="0" applyNumberFormat="1" applyFill="1" applyBorder="1" applyAlignment="1">
      <alignment horizontal="center" vertical="center"/>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0" fontId="0" fillId="0" borderId="12" xfId="0" applyBorder="1" applyAlignment="1">
      <alignment horizontal="justify" vertical="top" wrapText="1"/>
    </xf>
    <xf numFmtId="0" fontId="0" fillId="0" borderId="12" xfId="0" applyBorder="1" applyAlignment="1">
      <alignment horizontal="left" vertical="top" wrapText="1"/>
    </xf>
    <xf numFmtId="0" fontId="0" fillId="0" borderId="12" xfId="0" applyBorder="1" applyAlignment="1">
      <alignment horizontal="center" vertical="center" wrapText="1"/>
    </xf>
    <xf numFmtId="0" fontId="0" fillId="0" borderId="12" xfId="0" applyBorder="1" applyAlignment="1">
      <alignment horizontal="center" vertical="center"/>
    </xf>
    <xf numFmtId="14" fontId="0" fillId="33" borderId="17" xfId="0" applyNumberFormat="1" applyFill="1" applyBorder="1" applyAlignment="1">
      <alignment horizontal="center" vertical="center"/>
    </xf>
    <xf numFmtId="0" fontId="6" fillId="34"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justify" vertical="center" wrapText="1"/>
      <protection/>
    </xf>
    <xf numFmtId="0" fontId="6" fillId="33" borderId="10" xfId="0" applyFont="1" applyFill="1" applyBorder="1" applyAlignment="1" applyProtection="1">
      <alignment horizontal="justify" vertical="top" wrapText="1"/>
      <protection/>
    </xf>
    <xf numFmtId="0" fontId="6" fillId="33" borderId="10" xfId="0" applyFont="1" applyFill="1" applyBorder="1" applyAlignment="1" applyProtection="1">
      <alignment horizontal="justify" vertical="top"/>
      <protection/>
    </xf>
    <xf numFmtId="0" fontId="6" fillId="33" borderId="10" xfId="0" applyFont="1" applyFill="1" applyBorder="1" applyAlignment="1" applyProtection="1">
      <alignment horizontal="center" vertical="top" wrapText="1"/>
      <protection/>
    </xf>
    <xf numFmtId="14" fontId="6" fillId="33" borderId="10" xfId="0" applyNumberFormat="1" applyFont="1" applyFill="1" applyBorder="1" applyAlignment="1" applyProtection="1">
      <alignment horizontal="center" vertical="top" wrapText="1"/>
      <protection/>
    </xf>
    <xf numFmtId="0" fontId="4" fillId="0" borderId="10" xfId="0" applyFont="1" applyBorder="1" applyAlignment="1">
      <alignment horizontal="justify" vertical="top" wrapText="1"/>
    </xf>
    <xf numFmtId="0" fontId="6" fillId="33" borderId="10" xfId="0" applyFont="1" applyFill="1" applyBorder="1" applyAlignment="1">
      <alignment vertical="top" wrapText="1"/>
    </xf>
    <xf numFmtId="0" fontId="6" fillId="33" borderId="31"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wrapText="1"/>
      <protection/>
    </xf>
    <xf numFmtId="0" fontId="69" fillId="0" borderId="31"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32" xfId="0" applyFont="1" applyBorder="1" applyAlignment="1">
      <alignment horizontal="center" vertical="center" wrapText="1"/>
    </xf>
    <xf numFmtId="0" fontId="3" fillId="33" borderId="31"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wrapText="1"/>
      <protection/>
    </xf>
    <xf numFmtId="0" fontId="3" fillId="33" borderId="32" xfId="0" applyFont="1" applyFill="1" applyBorder="1" applyAlignment="1" applyProtection="1">
      <alignment horizontal="center" wrapText="1"/>
      <protection/>
    </xf>
    <xf numFmtId="0" fontId="66" fillId="33" borderId="31" xfId="0" applyFont="1" applyFill="1" applyBorder="1" applyAlignment="1">
      <alignment horizontal="center" vertical="center" wrapText="1"/>
    </xf>
    <xf numFmtId="0" fontId="66" fillId="33" borderId="32" xfId="0" applyFont="1" applyFill="1" applyBorder="1" applyAlignment="1">
      <alignment horizontal="center" vertical="center" wrapText="1"/>
    </xf>
    <xf numFmtId="14" fontId="57" fillId="0" borderId="10" xfId="0" applyNumberFormat="1" applyFont="1" applyBorder="1" applyAlignment="1">
      <alignment horizontal="center" vertical="center" wrapText="1"/>
    </xf>
    <xf numFmtId="0" fontId="56" fillId="0" borderId="10" xfId="0" applyFont="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57" fillId="0" borderId="10" xfId="0" applyFont="1" applyFill="1" applyBorder="1" applyAlignment="1">
      <alignment horizontal="center" vertical="center"/>
    </xf>
    <xf numFmtId="2" fontId="57" fillId="0" borderId="10" xfId="0" applyNumberFormat="1" applyFont="1" applyBorder="1" applyAlignment="1">
      <alignment horizontal="justify" vertical="top" wrapText="1"/>
    </xf>
    <xf numFmtId="0" fontId="3"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locked="0"/>
    </xf>
    <xf numFmtId="0" fontId="56" fillId="0" borderId="10" xfId="0" applyFont="1" applyBorder="1" applyAlignment="1">
      <alignment horizontal="center" vertical="center" wrapText="1"/>
    </xf>
    <xf numFmtId="0" fontId="6" fillId="34" borderId="10" xfId="0" applyNumberFormat="1" applyFont="1" applyFill="1" applyBorder="1" applyAlignment="1" applyProtection="1">
      <alignment horizontal="center" vertical="center" wrapText="1"/>
      <protection/>
    </xf>
    <xf numFmtId="0" fontId="64" fillId="33" borderId="10" xfId="0" applyFont="1" applyFill="1" applyBorder="1" applyAlignment="1">
      <alignment horizontal="center" vertical="center" wrapText="1"/>
    </xf>
    <xf numFmtId="0" fontId="64" fillId="33" borderId="10" xfId="0" applyFont="1" applyFill="1" applyBorder="1" applyAlignment="1">
      <alignment horizontal="center" vertical="top" wrapText="1"/>
    </xf>
    <xf numFmtId="0" fontId="3" fillId="33" borderId="32" xfId="0" applyFont="1" applyFill="1" applyBorder="1" applyAlignment="1" applyProtection="1">
      <alignment horizontal="center" vertical="center" wrapText="1"/>
      <protection/>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70" fillId="8"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0" borderId="10" xfId="0" applyFont="1" applyFill="1" applyBorder="1" applyAlignment="1">
      <alignment horizontal="justify" vertical="top" wrapText="1"/>
    </xf>
    <xf numFmtId="0" fontId="6" fillId="33" borderId="10" xfId="0" applyNumberFormat="1" applyFont="1" applyFill="1" applyBorder="1" applyAlignment="1" applyProtection="1">
      <alignment horizontal="center" vertical="center" wrapText="1"/>
      <protection/>
    </xf>
    <xf numFmtId="0" fontId="5" fillId="8" borderId="25" xfId="0" applyFont="1" applyFill="1" applyBorder="1" applyAlignment="1" applyProtection="1">
      <alignment horizontal="center" vertical="center" wrapText="1"/>
      <protection/>
    </xf>
    <xf numFmtId="0" fontId="5" fillId="9" borderId="25" xfId="0" applyFont="1" applyFill="1" applyBorder="1" applyAlignment="1" applyProtection="1">
      <alignment horizontal="center" vertical="center" wrapText="1"/>
      <protection/>
    </xf>
    <xf numFmtId="0" fontId="70" fillId="9" borderId="10" xfId="0" applyFont="1" applyFill="1" applyBorder="1" applyAlignment="1">
      <alignment horizontal="center" vertical="center" wrapText="1"/>
    </xf>
    <xf numFmtId="0" fontId="68" fillId="0" borderId="10" xfId="0" applyFont="1" applyFill="1" applyBorder="1" applyAlignment="1">
      <alignment horizontal="justify" vertical="top" wrapText="1"/>
    </xf>
    <xf numFmtId="14"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top" wrapText="1"/>
      <protection/>
    </xf>
    <xf numFmtId="0" fontId="5" fillId="13" borderId="10" xfId="0" applyFont="1" applyFill="1" applyBorder="1" applyAlignment="1" applyProtection="1">
      <alignment horizontal="center" vertical="top" wrapText="1"/>
      <protection/>
    </xf>
    <xf numFmtId="0" fontId="5" fillId="34" borderId="14"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13" borderId="14" xfId="0" applyFont="1" applyFill="1" applyBorder="1" applyAlignment="1" applyProtection="1">
      <alignment horizontal="center" vertical="center" wrapText="1"/>
      <protection/>
    </xf>
    <xf numFmtId="0" fontId="5" fillId="13" borderId="10" xfId="0" applyFont="1" applyFill="1" applyBorder="1" applyAlignment="1" applyProtection="1">
      <alignment horizontal="center" vertical="center" wrapText="1"/>
      <protection/>
    </xf>
    <xf numFmtId="0" fontId="5" fillId="39" borderId="33" xfId="0" applyFont="1" applyFill="1" applyBorder="1" applyAlignment="1" applyProtection="1">
      <alignment horizontal="center" vertical="center" wrapText="1"/>
      <protection/>
    </xf>
    <xf numFmtId="0" fontId="5" fillId="39" borderId="34" xfId="0" applyFont="1" applyFill="1" applyBorder="1" applyAlignment="1" applyProtection="1">
      <alignment horizontal="center" vertical="center" wrapText="1"/>
      <protection/>
    </xf>
    <xf numFmtId="0" fontId="5" fillId="37" borderId="34"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13" borderId="13" xfId="0" applyFont="1" applyFill="1" applyBorder="1" applyAlignment="1" applyProtection="1">
      <alignment horizontal="center" vertical="center" wrapText="1"/>
      <protection/>
    </xf>
    <xf numFmtId="0" fontId="5" fillId="13" borderId="25" xfId="0" applyFont="1" applyFill="1" applyBorder="1" applyAlignment="1" applyProtection="1">
      <alignment horizontal="center" vertical="center" wrapText="1"/>
      <protection/>
    </xf>
    <xf numFmtId="0" fontId="5" fillId="13" borderId="14" xfId="0" applyFont="1" applyFill="1" applyBorder="1" applyAlignment="1" applyProtection="1">
      <alignment horizontal="justify" vertical="top" wrapText="1"/>
      <protection/>
    </xf>
    <xf numFmtId="0" fontId="5" fillId="13" borderId="10" xfId="0" applyFont="1" applyFill="1" applyBorder="1" applyAlignment="1" applyProtection="1">
      <alignment horizontal="justify" vertical="top" wrapText="1"/>
      <protection/>
    </xf>
    <xf numFmtId="0" fontId="70" fillId="9" borderId="1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5" fillId="9" borderId="26" xfId="0" applyFont="1" applyFill="1" applyBorder="1" applyAlignment="1" applyProtection="1">
      <alignment horizontal="center" vertical="center" wrapText="1"/>
      <protection/>
    </xf>
    <xf numFmtId="0" fontId="62" fillId="14" borderId="36" xfId="0" applyFont="1" applyFill="1" applyBorder="1" applyAlignment="1">
      <alignment horizontal="center" vertical="top"/>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37" xfId="0" applyFont="1" applyBorder="1" applyAlignment="1">
      <alignment horizontal="center" vertical="center" wrapText="1"/>
    </xf>
    <xf numFmtId="0" fontId="59" fillId="14" borderId="0" xfId="0" applyFont="1" applyFill="1" applyAlignment="1">
      <alignment horizontal="center"/>
    </xf>
    <xf numFmtId="0" fontId="59" fillId="14" borderId="14" xfId="0" applyFont="1" applyFill="1" applyBorder="1" applyAlignment="1">
      <alignment horizontal="center" vertical="center"/>
    </xf>
    <xf numFmtId="0" fontId="59" fillId="0" borderId="38"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40" xfId="0" applyFont="1" applyBorder="1" applyAlignment="1">
      <alignment horizontal="center" vertical="center" wrapText="1"/>
    </xf>
    <xf numFmtId="0" fontId="55" fillId="28" borderId="41" xfId="0" applyFont="1" applyFill="1" applyBorder="1" applyAlignment="1">
      <alignment horizontal="center" vertical="center" wrapText="1"/>
    </xf>
    <xf numFmtId="0" fontId="55" fillId="28" borderId="42" xfId="0" applyFont="1" applyFill="1" applyBorder="1" applyAlignment="1">
      <alignment horizontal="center" vertical="center" wrapText="1"/>
    </xf>
    <xf numFmtId="0" fontId="55" fillId="28" borderId="43" xfId="0" applyFont="1" applyFill="1" applyBorder="1" applyAlignment="1">
      <alignment horizontal="center" vertical="center" wrapText="1"/>
    </xf>
    <xf numFmtId="0" fontId="59" fillId="0" borderId="25" xfId="0" applyFont="1" applyBorder="1" applyAlignment="1">
      <alignment horizontal="left" vertical="center" wrapText="1"/>
    </xf>
    <xf numFmtId="0" fontId="58" fillId="0" borderId="25" xfId="0" applyFont="1" applyBorder="1" applyAlignment="1">
      <alignment horizontal="left" vertical="center" wrapText="1"/>
    </xf>
    <xf numFmtId="0" fontId="59" fillId="0" borderId="26" xfId="0" applyFont="1" applyBorder="1" applyAlignment="1">
      <alignment horizontal="left" vertical="center" wrapText="1"/>
    </xf>
    <xf numFmtId="0" fontId="59" fillId="14" borderId="0" xfId="0" applyFont="1" applyFill="1" applyBorder="1" applyAlignment="1">
      <alignment horizontal="center" vertical="top"/>
    </xf>
    <xf numFmtId="0" fontId="59" fillId="14" borderId="19" xfId="0" applyFont="1" applyFill="1" applyBorder="1" applyAlignment="1">
      <alignment horizontal="center" vertical="top"/>
    </xf>
    <xf numFmtId="0" fontId="58" fillId="0" borderId="13" xfId="0" applyFont="1" applyBorder="1" applyAlignment="1">
      <alignment horizontal="center" vertical="top" wrapText="1"/>
    </xf>
    <xf numFmtId="0" fontId="58" fillId="0" borderId="25" xfId="0" applyFont="1" applyBorder="1" applyAlignment="1">
      <alignment horizontal="center" vertical="top" wrapText="1"/>
    </xf>
    <xf numFmtId="0" fontId="55" fillId="8" borderId="44" xfId="0" applyFont="1" applyFill="1" applyBorder="1" applyAlignment="1">
      <alignment horizontal="center"/>
    </xf>
    <xf numFmtId="0" fontId="55" fillId="8" borderId="45" xfId="0" applyFont="1" applyFill="1" applyBorder="1" applyAlignment="1">
      <alignment horizontal="center"/>
    </xf>
    <xf numFmtId="0" fontId="55" fillId="8" borderId="46" xfId="0" applyFont="1" applyFill="1" applyBorder="1" applyAlignment="1">
      <alignment horizontal="center"/>
    </xf>
    <xf numFmtId="0" fontId="55" fillId="8" borderId="47" xfId="0" applyFont="1" applyFill="1" applyBorder="1" applyAlignment="1">
      <alignment horizontal="center"/>
    </xf>
    <xf numFmtId="0" fontId="55" fillId="8" borderId="48" xfId="0" applyFont="1" applyFill="1" applyBorder="1" applyAlignment="1">
      <alignment horizontal="center"/>
    </xf>
    <xf numFmtId="0" fontId="55" fillId="8" borderId="24" xfId="0" applyFont="1" applyFill="1" applyBorder="1" applyAlignment="1">
      <alignment horizontal="center"/>
    </xf>
    <xf numFmtId="0" fontId="55" fillId="8" borderId="49" xfId="0" applyFont="1" applyFill="1" applyBorder="1" applyAlignment="1">
      <alignment horizontal="center" vertical="center"/>
    </xf>
    <xf numFmtId="0" fontId="55" fillId="8" borderId="29"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66"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08">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dxf>
    <dxf>
      <font>
        <color indexed="9"/>
      </font>
      <fill>
        <patternFill>
          <bgColor indexed="10"/>
        </patternFill>
      </fill>
    </dxf>
    <dxf>
      <font>
        <color auto="1"/>
      </font>
      <fill>
        <patternFill>
          <bgColor indexed="13"/>
        </patternFill>
      </fill>
    </dxf>
    <dxf>
      <font>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indexed="9"/>
      </font>
      <fill>
        <patternFill>
          <bgColor indexed="10"/>
        </patternFill>
      </fill>
    </dxf>
    <dxf>
      <font>
        <color auto="1"/>
      </font>
      <fill>
        <patternFill>
          <bgColor indexed="13"/>
        </patternFill>
      </fill>
    </dxf>
    <dxf>
      <font>
        <color auto="1"/>
      </font>
      <fill>
        <patternFill>
          <bgColor indexed="11"/>
        </patternFill>
      </fill>
    </dxf>
    <dxf>
      <font>
        <color theme="0"/>
      </font>
    </dxf>
    <dxf>
      <font>
        <color theme="0"/>
      </font>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ill>
        <patternFill>
          <bgColor theme="7" tint="-0.24993999302387238"/>
        </patternFill>
      </fill>
    </dxf>
    <dxf>
      <fill>
        <patternFill>
          <bgColor rgb="FFFFFF00"/>
        </patternFill>
      </fill>
    </dxf>
    <dxf>
      <fill>
        <patternFill>
          <bgColor rgb="FFFF0000"/>
        </patternFill>
      </fill>
    </dxf>
    <dxf>
      <fill>
        <patternFill>
          <bgColor rgb="FF92D050"/>
        </patternFill>
      </fill>
    </dxf>
    <dxf>
      <fill>
        <patternFill>
          <bgColor theme="7" tint="0.3999499976634979"/>
        </patternFill>
      </fill>
    </dxf>
    <dxf>
      <fill>
        <patternFill>
          <bgColor theme="5" tint="0.5999600291252136"/>
        </patternFill>
      </fill>
    </dxf>
    <dxf>
      <font>
        <color theme="0"/>
      </font>
      <fill>
        <patternFill>
          <bgColor theme="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ill>
        <patternFill>
          <bgColor theme="7" tint="-0.24993999302387238"/>
        </patternFill>
      </fill>
    </dxf>
    <dxf>
      <fill>
        <patternFill>
          <bgColor rgb="FFFFFF00"/>
        </patternFill>
      </fill>
    </dxf>
    <dxf>
      <fill>
        <patternFill>
          <bgColor rgb="FFFF0000"/>
        </patternFill>
      </fill>
    </dxf>
    <dxf>
      <fill>
        <patternFill>
          <bgColor theme="7" tint="0.3999499976634979"/>
        </patternFill>
      </fill>
    </dxf>
    <dxf>
      <fill>
        <patternFill>
          <bgColor theme="5" tint="0.5999600291252136"/>
        </patternFill>
      </fill>
    </dxf>
    <dxf>
      <fill>
        <patternFill>
          <bgColor rgb="FFFF0000"/>
        </patternFill>
      </fill>
    </dxf>
    <dxf>
      <font>
        <color theme="0"/>
      </font>
      <fill>
        <patternFill>
          <bgColor theme="0"/>
        </patternFill>
      </fill>
    </dxf>
    <dxf>
      <font>
        <color theme="0"/>
      </font>
      <fill>
        <patternFill>
          <bgColor theme="0"/>
        </patternFill>
      </fill>
      <border/>
    </dxf>
    <dxf>
      <font>
        <color theme="0"/>
      </font>
      <border/>
    </dxf>
    <dxf>
      <font>
        <color auto="1"/>
      </font>
      <fill>
        <patternFill>
          <bgColor rgb="FF00FF00"/>
        </patternFill>
      </fill>
      <border/>
    </dxf>
    <dxf>
      <font>
        <color auto="1"/>
      </font>
      <fill>
        <patternFill>
          <bgColor rgb="FFFFFF00"/>
        </patternFill>
      </fill>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MAPA%20RIESGO%20CORRUPCION%202017%20SALU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1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sar.gov.co/c/index.php/es/oprendidcuentas"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Z94"/>
  <sheetViews>
    <sheetView tabSelected="1" zoomScalePageLayoutView="0" workbookViewId="0" topLeftCell="A1">
      <selection activeCell="D7" sqref="D7:D9"/>
    </sheetView>
  </sheetViews>
  <sheetFormatPr defaultColWidth="6.7109375" defaultRowHeight="15"/>
  <cols>
    <col min="1" max="1" width="6.7109375" style="112" customWidth="1"/>
    <col min="2" max="2" width="18.8515625" style="112" bestFit="1" customWidth="1"/>
    <col min="3" max="3" width="23.8515625" style="112" customWidth="1"/>
    <col min="4" max="4" width="21.28125" style="112" customWidth="1"/>
    <col min="5" max="5" width="25.00390625" style="112" customWidth="1"/>
    <col min="6" max="6" width="29.421875" style="112" customWidth="1"/>
    <col min="7" max="7" width="26.8515625" style="112" customWidth="1"/>
    <col min="8" max="9" width="3.7109375" style="112" bestFit="1" customWidth="1"/>
    <col min="10" max="10" width="9.140625" style="131" bestFit="1" customWidth="1"/>
    <col min="11" max="11" width="37.28125" style="132" customWidth="1"/>
    <col min="12" max="12" width="28.28125" style="133" customWidth="1"/>
    <col min="13" max="14" width="3.7109375" style="112" bestFit="1" customWidth="1"/>
    <col min="15" max="15" width="9.140625" style="112" bestFit="1" customWidth="1"/>
    <col min="16" max="16" width="40.421875" style="134" customWidth="1"/>
    <col min="17" max="17" width="16.00390625" style="134" customWidth="1"/>
    <col min="18" max="18" width="14.140625" style="134" customWidth="1"/>
    <col min="19" max="19" width="12.57421875" style="134" customWidth="1"/>
    <col min="20" max="20" width="33.7109375" style="134" customWidth="1"/>
    <col min="21" max="21" width="24.421875" style="134" customWidth="1"/>
    <col min="22" max="22" width="8.8515625" style="122" customWidth="1"/>
    <col min="23" max="23" width="69.421875" style="122" customWidth="1"/>
    <col min="24" max="24" width="23.421875" style="112" customWidth="1"/>
    <col min="25" max="25" width="16.7109375" style="112" customWidth="1"/>
    <col min="26" max="16384" width="6.7109375" style="112" customWidth="1"/>
  </cols>
  <sheetData>
    <row r="1" spans="1:26" ht="42.75" customHeight="1" thickBot="1">
      <c r="A1" s="236" t="s">
        <v>703</v>
      </c>
      <c r="B1" s="237"/>
      <c r="C1" s="237"/>
      <c r="D1" s="237"/>
      <c r="E1" s="237"/>
      <c r="F1" s="237"/>
      <c r="G1" s="237"/>
      <c r="H1" s="237"/>
      <c r="I1" s="237"/>
      <c r="J1" s="237"/>
      <c r="K1" s="237"/>
      <c r="L1" s="237"/>
      <c r="M1" s="237"/>
      <c r="N1" s="237"/>
      <c r="O1" s="237"/>
      <c r="P1" s="237"/>
      <c r="Q1" s="237"/>
      <c r="R1" s="237"/>
      <c r="S1" s="237"/>
      <c r="T1" s="237"/>
      <c r="U1" s="237"/>
      <c r="V1" s="238" t="s">
        <v>0</v>
      </c>
      <c r="W1" s="238"/>
      <c r="X1" s="239"/>
      <c r="Z1" s="113"/>
    </row>
    <row r="2" spans="1:26" ht="12">
      <c r="A2" s="240" t="s">
        <v>1</v>
      </c>
      <c r="B2" s="234" t="s">
        <v>2</v>
      </c>
      <c r="C2" s="234" t="s">
        <v>3</v>
      </c>
      <c r="D2" s="234" t="s">
        <v>4</v>
      </c>
      <c r="E2" s="234" t="s">
        <v>5</v>
      </c>
      <c r="F2" s="234" t="s">
        <v>6</v>
      </c>
      <c r="G2" s="234" t="s">
        <v>7</v>
      </c>
      <c r="H2" s="234" t="s">
        <v>8</v>
      </c>
      <c r="I2" s="234"/>
      <c r="J2" s="234"/>
      <c r="K2" s="234"/>
      <c r="L2" s="242" t="s">
        <v>9</v>
      </c>
      <c r="M2" s="234" t="s">
        <v>10</v>
      </c>
      <c r="N2" s="234"/>
      <c r="O2" s="234"/>
      <c r="P2" s="230" t="s">
        <v>11</v>
      </c>
      <c r="Q2" s="230" t="s">
        <v>12</v>
      </c>
      <c r="R2" s="230" t="s">
        <v>13</v>
      </c>
      <c r="S2" s="230" t="s">
        <v>14</v>
      </c>
      <c r="T2" s="230" t="s">
        <v>15</v>
      </c>
      <c r="U2" s="232" t="s">
        <v>16</v>
      </c>
      <c r="V2" s="114" t="s">
        <v>17</v>
      </c>
      <c r="W2" s="114" t="s">
        <v>18</v>
      </c>
      <c r="X2" s="115" t="s">
        <v>19</v>
      </c>
      <c r="Z2" s="113"/>
    </row>
    <row r="3" spans="1:26" ht="66.75">
      <c r="A3" s="241"/>
      <c r="B3" s="235"/>
      <c r="C3" s="235"/>
      <c r="D3" s="235"/>
      <c r="E3" s="235"/>
      <c r="F3" s="235"/>
      <c r="G3" s="235"/>
      <c r="H3" s="116" t="s">
        <v>20</v>
      </c>
      <c r="I3" s="116" t="s">
        <v>21</v>
      </c>
      <c r="J3" s="105" t="s">
        <v>22</v>
      </c>
      <c r="K3" s="117" t="s">
        <v>23</v>
      </c>
      <c r="L3" s="243"/>
      <c r="M3" s="118" t="s">
        <v>20</v>
      </c>
      <c r="N3" s="118" t="s">
        <v>21</v>
      </c>
      <c r="O3" s="119" t="s">
        <v>22</v>
      </c>
      <c r="P3" s="231"/>
      <c r="Q3" s="231"/>
      <c r="R3" s="231"/>
      <c r="S3" s="231"/>
      <c r="T3" s="231"/>
      <c r="U3" s="233"/>
      <c r="V3" s="120"/>
      <c r="W3" s="120"/>
      <c r="X3" s="121"/>
      <c r="Z3" s="113"/>
    </row>
    <row r="4" spans="1:26" s="122" customFormat="1" ht="81" customHeight="1">
      <c r="A4" s="224">
        <v>1</v>
      </c>
      <c r="B4" s="220" t="s">
        <v>24</v>
      </c>
      <c r="C4" s="277" t="s">
        <v>25</v>
      </c>
      <c r="D4" s="278" t="s">
        <v>26</v>
      </c>
      <c r="E4" s="15" t="s">
        <v>27</v>
      </c>
      <c r="F4" s="15" t="s">
        <v>28</v>
      </c>
      <c r="G4" s="15" t="s">
        <v>29</v>
      </c>
      <c r="H4" s="107">
        <v>1</v>
      </c>
      <c r="I4" s="107">
        <v>3</v>
      </c>
      <c r="J4" s="105" t="str">
        <f aca="true" t="shared" si="0" ref="J4:J93">IF(H4+I4=0," ",IF(OR(AND(H4=1,I4=3),AND(H4=1,I4=4),AND(H4=2,I4=3)),"Baja",IF(OR(AND(H4=1,I4=5),AND(H4=2,I4=4),AND(H4=3,I4=3),AND(H4=4,I4=3),AND(H4=5,I4=3)),"Moderada",IF(OR(AND(H4=2,I4=5),AND(H4=3,I4=4),AND(H4=4,I4=4),AND(H4=5,I4=4)),"Alta",IF(OR(AND(H4=3,I4=5),AND(H4=4,I4=5),AND(H4=5,I4=5)),"Extrema","")))))</f>
        <v>Baja</v>
      </c>
      <c r="K4" s="1"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5" t="s">
        <v>30</v>
      </c>
      <c r="M4" s="107">
        <v>1</v>
      </c>
      <c r="N4" s="107">
        <v>3</v>
      </c>
      <c r="O4" s="2" t="str">
        <f aca="true" t="shared" si="1" ref="O4:O24">IF(M4+N4=0," ",IF(OR(AND(M4=1,N4=3),AND(M4=1,N4=4),AND(M4=2,N4=3)),"Baja",IF(OR(AND(M4=1,N4=5),AND(M4=2,N4=4),AND(M4=3,N4=3),AND(M4=4,N4=3),AND(M4=5,N4=3)),"Moderada",IF(OR(AND(M4=2,N4=5),AND(M4=3,N4=4),AND(M4=4,N4=4),AND(M4=5,N4=4)),"Alta",IF(OR(AND(M4=3,N4=5),AND(M4=4,N4=5),AND(M4=5,N4=5)),"Extrema","")))))</f>
        <v>Baja</v>
      </c>
      <c r="P4" s="15" t="s">
        <v>31</v>
      </c>
      <c r="Q4" s="15" t="s">
        <v>32</v>
      </c>
      <c r="R4" s="192">
        <v>43208</v>
      </c>
      <c r="S4" s="192">
        <v>43214</v>
      </c>
      <c r="T4" s="191" t="s">
        <v>845</v>
      </c>
      <c r="U4" s="194" t="s">
        <v>846</v>
      </c>
      <c r="V4" s="151"/>
      <c r="W4" s="73"/>
      <c r="X4" s="3"/>
      <c r="Z4" s="123"/>
    </row>
    <row r="5" spans="1:26" s="122" customFormat="1" ht="79.5" customHeight="1">
      <c r="A5" s="224"/>
      <c r="B5" s="220"/>
      <c r="C5" s="277"/>
      <c r="D5" s="278"/>
      <c r="E5" s="15" t="s">
        <v>33</v>
      </c>
      <c r="F5" s="15" t="s">
        <v>34</v>
      </c>
      <c r="G5" s="15" t="s">
        <v>35</v>
      </c>
      <c r="H5" s="107">
        <v>1</v>
      </c>
      <c r="I5" s="107">
        <v>3</v>
      </c>
      <c r="J5" s="105" t="str">
        <f t="shared" si="0"/>
        <v>Baja</v>
      </c>
      <c r="K5" s="1"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5" t="s">
        <v>36</v>
      </c>
      <c r="M5" s="107">
        <v>1</v>
      </c>
      <c r="N5" s="107">
        <v>3</v>
      </c>
      <c r="O5" s="2" t="str">
        <f t="shared" si="1"/>
        <v>Baja</v>
      </c>
      <c r="P5" s="15" t="s">
        <v>37</v>
      </c>
      <c r="Q5" s="15" t="s">
        <v>32</v>
      </c>
      <c r="R5" s="192">
        <v>42843</v>
      </c>
      <c r="S5" s="192">
        <v>43214</v>
      </c>
      <c r="T5" s="191" t="s">
        <v>845</v>
      </c>
      <c r="U5" s="194" t="s">
        <v>846</v>
      </c>
      <c r="V5" s="151"/>
      <c r="W5" s="73"/>
      <c r="X5" s="3"/>
      <c r="Z5" s="123"/>
    </row>
    <row r="6" spans="1:26" s="122" customFormat="1" ht="78" customHeight="1">
      <c r="A6" s="224"/>
      <c r="B6" s="220"/>
      <c r="C6" s="277"/>
      <c r="D6" s="278"/>
      <c r="E6" s="15" t="s">
        <v>38</v>
      </c>
      <c r="F6" s="15" t="s">
        <v>39</v>
      </c>
      <c r="G6" s="15" t="s">
        <v>40</v>
      </c>
      <c r="H6" s="107">
        <v>1</v>
      </c>
      <c r="I6" s="107">
        <v>3</v>
      </c>
      <c r="J6" s="105" t="str">
        <f t="shared" si="0"/>
        <v>Baja</v>
      </c>
      <c r="K6" s="1"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5" t="s">
        <v>41</v>
      </c>
      <c r="M6" s="107">
        <v>1</v>
      </c>
      <c r="N6" s="107">
        <v>3</v>
      </c>
      <c r="O6" s="2" t="str">
        <f t="shared" si="1"/>
        <v>Baja</v>
      </c>
      <c r="P6" s="15" t="s">
        <v>42</v>
      </c>
      <c r="Q6" s="15" t="s">
        <v>32</v>
      </c>
      <c r="R6" s="192">
        <v>43146</v>
      </c>
      <c r="S6" s="192">
        <v>43454</v>
      </c>
      <c r="T6" s="191" t="s">
        <v>847</v>
      </c>
      <c r="U6" s="194" t="s">
        <v>848</v>
      </c>
      <c r="V6" s="151"/>
      <c r="W6" s="73"/>
      <c r="X6" s="3"/>
      <c r="Z6" s="123"/>
    </row>
    <row r="7" spans="1:26" s="122" customFormat="1" ht="111.75" customHeight="1">
      <c r="A7" s="224"/>
      <c r="B7" s="220"/>
      <c r="C7" s="277"/>
      <c r="D7" s="200" t="s">
        <v>43</v>
      </c>
      <c r="E7" s="15" t="s">
        <v>849</v>
      </c>
      <c r="F7" s="15" t="s">
        <v>851</v>
      </c>
      <c r="G7" s="15" t="s">
        <v>852</v>
      </c>
      <c r="H7" s="107">
        <v>2</v>
      </c>
      <c r="I7" s="107">
        <v>5</v>
      </c>
      <c r="J7" s="105" t="str">
        <f t="shared" si="0"/>
        <v>Alta</v>
      </c>
      <c r="K7" s="1" t="str">
        <f>IF(J7="Extrema",'[1]INTERPRETACION'!$F$5,IF(AND(J7="Alta"),'[1]INTERPRETACION'!$F$4,IF(AND(J7="Moderada"),'[1]INTERPRETACION'!$F$3,IF(AND(J7="Baja"),'[1]INTERPRETACION'!$F$2))))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 s="15" t="s">
        <v>853</v>
      </c>
      <c r="M7" s="107">
        <v>2</v>
      </c>
      <c r="N7" s="107">
        <v>4</v>
      </c>
      <c r="O7" s="2" t="str">
        <f t="shared" si="1"/>
        <v>Moderada</v>
      </c>
      <c r="P7" s="15" t="s">
        <v>854</v>
      </c>
      <c r="Q7" s="15" t="s">
        <v>855</v>
      </c>
      <c r="R7" s="17">
        <v>43132</v>
      </c>
      <c r="S7" s="17">
        <v>43465</v>
      </c>
      <c r="T7" s="15" t="s">
        <v>856</v>
      </c>
      <c r="U7" s="140"/>
      <c r="V7" s="151"/>
      <c r="W7" s="73"/>
      <c r="X7" s="3"/>
      <c r="Z7" s="123"/>
    </row>
    <row r="8" spans="1:26" s="122" customFormat="1" ht="85.5" customHeight="1">
      <c r="A8" s="224"/>
      <c r="B8" s="220"/>
      <c r="C8" s="277"/>
      <c r="D8" s="201"/>
      <c r="E8" s="15" t="s">
        <v>850</v>
      </c>
      <c r="F8" s="15" t="s">
        <v>857</v>
      </c>
      <c r="G8" s="15" t="s">
        <v>858</v>
      </c>
      <c r="H8" s="187">
        <v>1</v>
      </c>
      <c r="I8" s="187">
        <v>3</v>
      </c>
      <c r="J8" s="186" t="str">
        <f t="shared" si="0"/>
        <v>Baja</v>
      </c>
      <c r="K8" s="1"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5" t="s">
        <v>859</v>
      </c>
      <c r="M8" s="187">
        <v>1</v>
      </c>
      <c r="N8" s="187">
        <v>3</v>
      </c>
      <c r="O8" s="2" t="str">
        <f t="shared" si="1"/>
        <v>Baja</v>
      </c>
      <c r="P8" s="15" t="s">
        <v>860</v>
      </c>
      <c r="Q8" s="15" t="s">
        <v>855</v>
      </c>
      <c r="R8" s="17">
        <v>43227</v>
      </c>
      <c r="S8" s="17">
        <v>43231</v>
      </c>
      <c r="T8" s="15" t="s">
        <v>826</v>
      </c>
      <c r="U8" s="140" t="s">
        <v>861</v>
      </c>
      <c r="V8" s="151"/>
      <c r="W8" s="73"/>
      <c r="X8" s="3"/>
      <c r="Z8" s="123"/>
    </row>
    <row r="9" spans="1:26" s="122" customFormat="1" ht="99.75" customHeight="1">
      <c r="A9" s="224"/>
      <c r="B9" s="220"/>
      <c r="C9" s="277"/>
      <c r="D9" s="201"/>
      <c r="E9" s="15" t="s">
        <v>862</v>
      </c>
      <c r="F9" s="15" t="s">
        <v>863</v>
      </c>
      <c r="G9" s="15" t="s">
        <v>864</v>
      </c>
      <c r="H9" s="187">
        <v>2</v>
      </c>
      <c r="I9" s="187">
        <v>5</v>
      </c>
      <c r="J9" s="186" t="str">
        <f t="shared" si="0"/>
        <v>Alta</v>
      </c>
      <c r="K9" s="1"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15" t="s">
        <v>865</v>
      </c>
      <c r="M9" s="187">
        <v>2</v>
      </c>
      <c r="N9" s="187">
        <v>4</v>
      </c>
      <c r="O9" s="2" t="str">
        <f t="shared" si="1"/>
        <v>Moderada</v>
      </c>
      <c r="P9" s="15" t="s">
        <v>866</v>
      </c>
      <c r="Q9" s="15"/>
      <c r="R9" s="17">
        <v>43199</v>
      </c>
      <c r="S9" s="17">
        <v>43203</v>
      </c>
      <c r="T9" s="15" t="s">
        <v>826</v>
      </c>
      <c r="U9" s="140" t="s">
        <v>861</v>
      </c>
      <c r="V9" s="151"/>
      <c r="W9" s="73"/>
      <c r="X9" s="3"/>
      <c r="Z9" s="123"/>
    </row>
    <row r="10" spans="1:26" s="122" customFormat="1" ht="100.5" customHeight="1">
      <c r="A10" s="225">
        <v>2</v>
      </c>
      <c r="B10" s="226" t="s">
        <v>44</v>
      </c>
      <c r="C10" s="221" t="s">
        <v>45</v>
      </c>
      <c r="D10" s="170" t="s">
        <v>46</v>
      </c>
      <c r="E10" s="136" t="s">
        <v>47</v>
      </c>
      <c r="F10" s="136" t="s">
        <v>48</v>
      </c>
      <c r="G10" s="136" t="s">
        <v>49</v>
      </c>
      <c r="H10" s="107">
        <v>4</v>
      </c>
      <c r="I10" s="107">
        <v>4</v>
      </c>
      <c r="J10" s="105" t="str">
        <f t="shared" si="0"/>
        <v>Alta</v>
      </c>
      <c r="K10" s="1"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36" t="s">
        <v>50</v>
      </c>
      <c r="M10" s="107">
        <v>2</v>
      </c>
      <c r="N10" s="107">
        <v>4</v>
      </c>
      <c r="O10" s="2" t="str">
        <f t="shared" si="1"/>
        <v>Moderada</v>
      </c>
      <c r="P10" s="77" t="s">
        <v>51</v>
      </c>
      <c r="Q10" s="15" t="s">
        <v>52</v>
      </c>
      <c r="R10" s="17">
        <v>43132</v>
      </c>
      <c r="S10" s="17">
        <v>43465</v>
      </c>
      <c r="T10" s="136" t="s">
        <v>742</v>
      </c>
      <c r="U10" s="136" t="s">
        <v>743</v>
      </c>
      <c r="V10" s="151"/>
      <c r="W10" s="73"/>
      <c r="X10" s="3"/>
      <c r="Z10" s="123"/>
    </row>
    <row r="11" spans="1:26" s="122" customFormat="1" ht="135.75" customHeight="1">
      <c r="A11" s="225"/>
      <c r="B11" s="226"/>
      <c r="C11" s="221"/>
      <c r="D11" s="111" t="s">
        <v>762</v>
      </c>
      <c r="E11" s="15" t="s">
        <v>744</v>
      </c>
      <c r="F11" s="15" t="s">
        <v>745</v>
      </c>
      <c r="G11" s="15" t="s">
        <v>746</v>
      </c>
      <c r="H11" s="108">
        <v>1</v>
      </c>
      <c r="I11" s="108">
        <v>3</v>
      </c>
      <c r="J11" s="105" t="str">
        <f t="shared" si="0"/>
        <v>Baja</v>
      </c>
      <c r="K11" s="1"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5" t="s">
        <v>752</v>
      </c>
      <c r="M11" s="103">
        <v>1</v>
      </c>
      <c r="N11" s="103">
        <v>3</v>
      </c>
      <c r="O11" s="2" t="str">
        <f t="shared" si="1"/>
        <v>Baja</v>
      </c>
      <c r="P11" s="15" t="s">
        <v>761</v>
      </c>
      <c r="Q11" s="137" t="s">
        <v>755</v>
      </c>
      <c r="R11" s="17">
        <v>43119</v>
      </c>
      <c r="S11" s="17">
        <v>43454</v>
      </c>
      <c r="T11" s="15" t="s">
        <v>756</v>
      </c>
      <c r="U11" s="140" t="s">
        <v>771</v>
      </c>
      <c r="V11" s="151"/>
      <c r="W11" s="73"/>
      <c r="X11" s="3"/>
      <c r="Z11" s="123"/>
    </row>
    <row r="12" spans="1:26" s="122" customFormat="1" ht="116.25" customHeight="1">
      <c r="A12" s="225"/>
      <c r="B12" s="226"/>
      <c r="C12" s="221"/>
      <c r="D12" s="111" t="s">
        <v>763</v>
      </c>
      <c r="E12" s="15" t="s">
        <v>747</v>
      </c>
      <c r="F12" s="15" t="s">
        <v>748</v>
      </c>
      <c r="G12" s="15" t="s">
        <v>749</v>
      </c>
      <c r="H12" s="108">
        <v>1</v>
      </c>
      <c r="I12" s="108">
        <v>3</v>
      </c>
      <c r="J12" s="105" t="str">
        <f t="shared" si="0"/>
        <v>Baja</v>
      </c>
      <c r="K12" s="1" t="str">
        <f>IF(J12="Extrema",'[1]INTERPRETACION'!$F$5,IF(AND(J12="Alta"),'[1]INTERPRETACION'!$F$4,IF(AND(J12="Moderada"),'[1]INTERPRETACION'!$F$3,IF(AND(J12="Baja"),'[1]INTERPRETACION'!$F$2))))</f>
        <v>LOS RIESGOS DE CORRUPCION DE LAS ZONAS BAJA SE ENCUENTRAN EN UN NIVEL QUE PUEDE ELIMINARSE O REDUCIRSE FACILMENTE CON LOS CONTROLES ESTABLECIDOS EN LA ENTIDAD</v>
      </c>
      <c r="L12" s="15" t="s">
        <v>753</v>
      </c>
      <c r="M12" s="103">
        <v>1</v>
      </c>
      <c r="N12" s="103">
        <v>3</v>
      </c>
      <c r="O12" s="2" t="str">
        <f t="shared" si="1"/>
        <v>Baja</v>
      </c>
      <c r="P12" s="15" t="s">
        <v>757</v>
      </c>
      <c r="Q12" s="137" t="s">
        <v>758</v>
      </c>
      <c r="R12" s="17">
        <v>43179</v>
      </c>
      <c r="S12" s="17">
        <v>43257</v>
      </c>
      <c r="T12" s="15" t="s">
        <v>759</v>
      </c>
      <c r="U12" s="140" t="s">
        <v>772</v>
      </c>
      <c r="V12" s="151"/>
      <c r="W12" s="73"/>
      <c r="X12" s="3"/>
      <c r="Z12" s="123"/>
    </row>
    <row r="13" spans="1:26" s="122" customFormat="1" ht="200.25" customHeight="1">
      <c r="A13" s="225"/>
      <c r="B13" s="226"/>
      <c r="C13" s="221"/>
      <c r="D13" s="111" t="s">
        <v>764</v>
      </c>
      <c r="E13" s="146" t="s">
        <v>750</v>
      </c>
      <c r="F13" s="15" t="s">
        <v>751</v>
      </c>
      <c r="G13" s="15" t="s">
        <v>749</v>
      </c>
      <c r="H13" s="108">
        <v>1</v>
      </c>
      <c r="I13" s="108">
        <v>3</v>
      </c>
      <c r="J13" s="105" t="str">
        <f t="shared" si="0"/>
        <v>Baja</v>
      </c>
      <c r="K13" s="1" t="str">
        <f>IF(J13="Extrema",'[1]INTERPRETACION'!$F$5,IF(AND(J13="Alta"),'[1]INTERPRETACION'!$F$4,IF(AND(J13="Moderada"),'[1]INTERPRETACION'!$F$3,IF(AND(J13="Baja"),'[1]INTERPRETACION'!$F$2))))</f>
        <v>LOS RIESGOS DE CORRUPCION DE LAS ZONAS BAJA SE ENCUENTRAN EN UN NIVEL QUE PUEDE ELIMINARSE O REDUCIRSE FACILMENTE CON LOS CONTROLES ESTABLECIDOS EN LA ENTIDAD</v>
      </c>
      <c r="L13" s="15" t="s">
        <v>754</v>
      </c>
      <c r="M13" s="135">
        <v>1</v>
      </c>
      <c r="N13" s="103">
        <v>3</v>
      </c>
      <c r="O13" s="2" t="str">
        <f t="shared" si="1"/>
        <v>Baja</v>
      </c>
      <c r="P13" s="15" t="s">
        <v>761</v>
      </c>
      <c r="Q13" s="137" t="s">
        <v>758</v>
      </c>
      <c r="R13" s="17">
        <v>43322</v>
      </c>
      <c r="S13" s="17">
        <v>43383</v>
      </c>
      <c r="T13" s="15" t="s">
        <v>760</v>
      </c>
      <c r="U13" s="140" t="s">
        <v>773</v>
      </c>
      <c r="V13" s="151"/>
      <c r="W13" s="73"/>
      <c r="X13" s="3"/>
      <c r="Z13" s="123"/>
    </row>
    <row r="14" spans="1:26" s="122" customFormat="1" ht="116.25" customHeight="1">
      <c r="A14" s="225"/>
      <c r="B14" s="226"/>
      <c r="C14" s="221"/>
      <c r="D14" s="197" t="s">
        <v>784</v>
      </c>
      <c r="E14" s="188" t="s">
        <v>777</v>
      </c>
      <c r="F14" s="188" t="s">
        <v>778</v>
      </c>
      <c r="G14" s="188" t="s">
        <v>779</v>
      </c>
      <c r="H14" s="187">
        <v>1</v>
      </c>
      <c r="I14" s="187">
        <v>5</v>
      </c>
      <c r="J14" s="105" t="str">
        <f t="shared" si="0"/>
        <v>Moderada</v>
      </c>
      <c r="K14" s="1" t="str">
        <f>IF(J14="Extrema",'[1]INTERPRETACION'!$F$5,IF(AND(J14="Alta"),'[1]INTERPRETACION'!$F$4,IF(AND(J14="Moderada"),'[1]INTERPRETACION'!$F$3,IF(AND(J14="Baja"),'[1]INTERPRETACION'!$F$2))))</f>
        <v>DEBEN TOMARSE LAS MEDIDAS NECESARIAS  PARA  LLEVAR LOS RIESGOS A LA ZONA DE RIESGO BAJA O ELIMINARLO. NOTA  EN TODO CASO  SE REQUIERE QUE LAS ENTIDADES  PROPENDAN  POR ELIMINAR EL RIESGO DE CORRUPCIÓN O POR LO MENOS LLEVARLO A LA ZONA DE RIESGO BAJA.</v>
      </c>
      <c r="L14" s="189" t="s">
        <v>785</v>
      </c>
      <c r="M14" s="6">
        <v>1</v>
      </c>
      <c r="N14" s="6">
        <v>4</v>
      </c>
      <c r="O14" s="2" t="str">
        <f t="shared" si="1"/>
        <v>Baja</v>
      </c>
      <c r="P14" s="190" t="s">
        <v>786</v>
      </c>
      <c r="Q14" s="191" t="s">
        <v>787</v>
      </c>
      <c r="R14" s="192">
        <v>43160</v>
      </c>
      <c r="S14" s="192">
        <v>43435</v>
      </c>
      <c r="T14" s="189" t="s">
        <v>788</v>
      </c>
      <c r="U14" s="77" t="s">
        <v>793</v>
      </c>
      <c r="V14" s="151"/>
      <c r="W14" s="73"/>
      <c r="X14" s="3"/>
      <c r="Z14" s="123"/>
    </row>
    <row r="15" spans="1:26" s="122" customFormat="1" ht="124.5" customHeight="1">
      <c r="A15" s="225"/>
      <c r="B15" s="226"/>
      <c r="C15" s="221"/>
      <c r="D15" s="198"/>
      <c r="E15" s="195" t="s">
        <v>780</v>
      </c>
      <c r="F15" s="188" t="s">
        <v>781</v>
      </c>
      <c r="G15" s="188" t="s">
        <v>779</v>
      </c>
      <c r="H15" s="187">
        <v>2</v>
      </c>
      <c r="I15" s="187">
        <v>3</v>
      </c>
      <c r="J15" s="105" t="str">
        <f t="shared" si="0"/>
        <v>Baja</v>
      </c>
      <c r="K15" s="1" t="str">
        <f>IF(J15="Extrema",'[1]INTERPRETACION'!$F$5,IF(AND(J15="Alta"),'[1]INTERPRETACION'!$F$4,IF(AND(J15="Moderada"),'[1]INTERPRETACION'!$F$3,IF(AND(J15="Baja"),'[1]INTERPRETACION'!$F$2))))</f>
        <v>LOS RIESGOS DE CORRUPCION DE LAS ZONAS BAJA SE ENCUENTRAN EN UN NIVEL QUE PUEDE ELIMINARSE O REDUCIRSE FACILMENTE CON LOS CONTROLES ESTABLECIDOS EN LA ENTIDAD</v>
      </c>
      <c r="L15" s="189" t="s">
        <v>785</v>
      </c>
      <c r="M15" s="6">
        <v>2</v>
      </c>
      <c r="N15" s="6">
        <v>3</v>
      </c>
      <c r="O15" s="2" t="str">
        <f t="shared" si="1"/>
        <v>Baja</v>
      </c>
      <c r="P15" s="190" t="s">
        <v>789</v>
      </c>
      <c r="Q15" s="191" t="s">
        <v>787</v>
      </c>
      <c r="R15" s="192">
        <v>43160</v>
      </c>
      <c r="S15" s="192">
        <v>43435</v>
      </c>
      <c r="T15" s="189" t="s">
        <v>790</v>
      </c>
      <c r="U15" s="77" t="s">
        <v>794</v>
      </c>
      <c r="V15" s="151"/>
      <c r="W15" s="73"/>
      <c r="X15" s="3"/>
      <c r="Z15" s="123"/>
    </row>
    <row r="16" spans="1:26" s="122" customFormat="1" ht="171" customHeight="1">
      <c r="A16" s="225"/>
      <c r="B16" s="226"/>
      <c r="C16" s="221"/>
      <c r="D16" s="199"/>
      <c r="E16" s="196"/>
      <c r="F16" s="188" t="s">
        <v>782</v>
      </c>
      <c r="G16" s="188" t="s">
        <v>783</v>
      </c>
      <c r="H16" s="187">
        <v>2</v>
      </c>
      <c r="I16" s="187">
        <v>3</v>
      </c>
      <c r="J16" s="105" t="str">
        <f t="shared" si="0"/>
        <v>Baja</v>
      </c>
      <c r="K16" s="1" t="str">
        <f>IF(J16="Extrema",'[1]INTERPRETACION'!$F$5,IF(AND(J16="Alta"),'[1]INTERPRETACION'!$F$4,IF(AND(J16="Moderada"),'[1]INTERPRETACION'!$F$3,IF(AND(J16="Baja"),'[1]INTERPRETACION'!$F$2))))</f>
        <v>LOS RIESGOS DE CORRUPCION DE LAS ZONAS BAJA SE ENCUENTRAN EN UN NIVEL QUE PUEDE ELIMINARSE O REDUCIRSE FACILMENTE CON LOS CONTROLES ESTABLECIDOS EN LA ENTIDAD</v>
      </c>
      <c r="L16" s="189" t="s">
        <v>785</v>
      </c>
      <c r="M16" s="6">
        <v>2</v>
      </c>
      <c r="N16" s="6">
        <v>3</v>
      </c>
      <c r="O16" s="2" t="str">
        <f t="shared" si="1"/>
        <v>Baja</v>
      </c>
      <c r="P16" s="190" t="s">
        <v>791</v>
      </c>
      <c r="Q16" s="191" t="s">
        <v>787</v>
      </c>
      <c r="R16" s="192">
        <v>43160</v>
      </c>
      <c r="S16" s="192">
        <v>43435</v>
      </c>
      <c r="T16" s="189" t="s">
        <v>792</v>
      </c>
      <c r="U16" s="77" t="s">
        <v>795</v>
      </c>
      <c r="V16" s="151"/>
      <c r="W16" s="73"/>
      <c r="X16" s="3"/>
      <c r="Z16" s="123"/>
    </row>
    <row r="17" spans="1:26" s="122" customFormat="1" ht="116.25" customHeight="1">
      <c r="A17" s="225"/>
      <c r="B17" s="226"/>
      <c r="C17" s="221"/>
      <c r="D17" s="211" t="s">
        <v>653</v>
      </c>
      <c r="E17" s="140" t="s">
        <v>654</v>
      </c>
      <c r="F17" s="140" t="s">
        <v>655</v>
      </c>
      <c r="G17" s="140" t="s">
        <v>656</v>
      </c>
      <c r="H17" s="5">
        <v>5</v>
      </c>
      <c r="I17" s="5">
        <v>4</v>
      </c>
      <c r="J17" s="105" t="str">
        <f t="shared" si="0"/>
        <v>Alta</v>
      </c>
      <c r="K17" s="1" t="str">
        <f>IF(J17="Extrema",'[1]INTERPRETACION'!$F$5,IF(AND(J17="Alta"),'[1]INTERPRETACION'!$F$4,IF(AND(J17="Moderada"),'[1]INTERPRETACION'!$F$3,IF(AND(J17="Baja"),'[1]INTERPRETACION'!$F$2))))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7" s="137" t="s">
        <v>666</v>
      </c>
      <c r="M17" s="9">
        <v>5</v>
      </c>
      <c r="N17" s="9">
        <v>3</v>
      </c>
      <c r="O17" s="2" t="str">
        <f t="shared" si="1"/>
        <v>Moderada</v>
      </c>
      <c r="P17" s="140" t="s">
        <v>670</v>
      </c>
      <c r="Q17" s="15" t="s">
        <v>671</v>
      </c>
      <c r="R17" s="153">
        <v>43123</v>
      </c>
      <c r="S17" s="153">
        <v>43464</v>
      </c>
      <c r="T17" s="140" t="s">
        <v>672</v>
      </c>
      <c r="U17" s="140" t="s">
        <v>673</v>
      </c>
      <c r="V17" s="151"/>
      <c r="W17" s="73"/>
      <c r="X17" s="3"/>
      <c r="Z17" s="123"/>
    </row>
    <row r="18" spans="1:26" s="122" customFormat="1" ht="116.25" customHeight="1">
      <c r="A18" s="225"/>
      <c r="B18" s="226"/>
      <c r="C18" s="221"/>
      <c r="D18" s="211"/>
      <c r="E18" s="15" t="s">
        <v>657</v>
      </c>
      <c r="F18" s="15" t="s">
        <v>658</v>
      </c>
      <c r="G18" s="15" t="s">
        <v>659</v>
      </c>
      <c r="H18" s="76">
        <v>3</v>
      </c>
      <c r="I18" s="76">
        <v>3</v>
      </c>
      <c r="J18" s="105" t="str">
        <f t="shared" si="0"/>
        <v>Moderada</v>
      </c>
      <c r="K18" s="1" t="str">
        <f>IF(J18="Extrema",'[1]INTERPRETACION'!$F$5,IF(AND(J18="Alta"),'[1]INTERPRETACION'!$F$4,IF(AND(J18="Moderada"),'[1]INTERPRETACION'!$F$3,IF(AND(J18="Baja"),'[1]INTERPRETACION'!$F$2))))</f>
        <v>DEBEN TOMARSE LAS MEDIDAS NECESARIAS  PARA  LLEVAR LOS RIESGOS A LA ZONA DE RIESGO BAJA O ELIMINARLO. NOTA  EN TODO CASO  SE REQUIERE QUE LAS ENTIDADES  PROPENDAN  POR ELIMINAR EL RIESGO DE CORRUPCIÓN O POR LO MENOS LLEVARLO A LA ZONA DE RIESGO BAJA.</v>
      </c>
      <c r="L18" s="137" t="s">
        <v>667</v>
      </c>
      <c r="M18" s="9">
        <v>2</v>
      </c>
      <c r="N18" s="9">
        <v>3</v>
      </c>
      <c r="O18" s="2" t="str">
        <f t="shared" si="1"/>
        <v>Baja</v>
      </c>
      <c r="P18" s="15" t="s">
        <v>674</v>
      </c>
      <c r="Q18" s="15" t="s">
        <v>671</v>
      </c>
      <c r="R18" s="154">
        <v>43123</v>
      </c>
      <c r="S18" s="154">
        <v>43464</v>
      </c>
      <c r="T18" s="15" t="s">
        <v>675</v>
      </c>
      <c r="U18" s="140"/>
      <c r="V18" s="151"/>
      <c r="W18" s="73"/>
      <c r="X18" s="3"/>
      <c r="Z18" s="123"/>
    </row>
    <row r="19" spans="1:26" s="122" customFormat="1" ht="166.5" customHeight="1">
      <c r="A19" s="225"/>
      <c r="B19" s="226"/>
      <c r="C19" s="221"/>
      <c r="D19" s="211"/>
      <c r="E19" s="15" t="s">
        <v>660</v>
      </c>
      <c r="F19" s="15" t="s">
        <v>661</v>
      </c>
      <c r="G19" s="15" t="s">
        <v>662</v>
      </c>
      <c r="H19" s="76">
        <v>3</v>
      </c>
      <c r="I19" s="76">
        <v>3</v>
      </c>
      <c r="J19" s="105" t="str">
        <f t="shared" si="0"/>
        <v>Moderada</v>
      </c>
      <c r="K19" s="1" t="str">
        <f>IF(J19="Extrema",'[1]INTERPRETACION'!$F$5,IF(AND(J19="Alta"),'[1]INTERPRETACION'!$F$4,IF(AND(J19="Moderada"),'[1]INTERPRETACION'!$F$3,IF(AND(J19="Baja"),'[1]INTERPRETACION'!$F$2))))</f>
        <v>DEBEN TOMARSE LAS MEDIDAS NECESARIAS  PARA  LLEVAR LOS RIESGOS A LA ZONA DE RIESGO BAJA O ELIMINARLO. NOTA  EN TODO CASO  SE REQUIERE QUE LAS ENTIDADES  PROPENDAN  POR ELIMINAR EL RIESGO DE CORRUPCIÓN O POR LO MENOS LLEVARLO A LA ZONA DE RIESGO BAJA.</v>
      </c>
      <c r="L19" s="15" t="s">
        <v>668</v>
      </c>
      <c r="M19" s="76">
        <v>2</v>
      </c>
      <c r="N19" s="76">
        <v>3</v>
      </c>
      <c r="O19" s="2" t="str">
        <f t="shared" si="1"/>
        <v>Baja</v>
      </c>
      <c r="P19" s="15" t="s">
        <v>676</v>
      </c>
      <c r="Q19" s="15" t="s">
        <v>671</v>
      </c>
      <c r="R19" s="153">
        <v>43123</v>
      </c>
      <c r="S19" s="153">
        <v>43464</v>
      </c>
      <c r="T19" s="15" t="s">
        <v>677</v>
      </c>
      <c r="U19" s="140" t="s">
        <v>796</v>
      </c>
      <c r="V19" s="151"/>
      <c r="W19" s="73"/>
      <c r="X19" s="3"/>
      <c r="Z19" s="123"/>
    </row>
    <row r="20" spans="1:26" s="122" customFormat="1" ht="116.25" customHeight="1">
      <c r="A20" s="225"/>
      <c r="B20" s="226"/>
      <c r="C20" s="221"/>
      <c r="D20" s="211"/>
      <c r="E20" s="138" t="s">
        <v>663</v>
      </c>
      <c r="F20" s="138" t="s">
        <v>664</v>
      </c>
      <c r="G20" s="138" t="s">
        <v>665</v>
      </c>
      <c r="H20" s="107">
        <v>5</v>
      </c>
      <c r="I20" s="107">
        <v>4</v>
      </c>
      <c r="J20" s="105" t="str">
        <f t="shared" si="0"/>
        <v>Alta</v>
      </c>
      <c r="K20" s="1" t="str">
        <f>IF(J20="Extrema",'[1]INTERPRETACION'!$F$5,IF(AND(J20="Alta"),'[1]INTERPRETACION'!$F$4,IF(AND(J20="Moderada"),'[1]INTERPRETACION'!$F$3,IF(AND(J20="Baja"),'[1]INTERPRETACION'!$F$2))))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0" s="138" t="s">
        <v>669</v>
      </c>
      <c r="M20" s="6">
        <v>5</v>
      </c>
      <c r="N20" s="6">
        <v>3</v>
      </c>
      <c r="O20" s="2" t="str">
        <f t="shared" si="1"/>
        <v>Moderada</v>
      </c>
      <c r="P20" s="138" t="s">
        <v>678</v>
      </c>
      <c r="Q20" s="15" t="s">
        <v>671</v>
      </c>
      <c r="R20" s="153">
        <v>43123</v>
      </c>
      <c r="S20" s="153">
        <v>43464</v>
      </c>
      <c r="T20" s="15" t="s">
        <v>679</v>
      </c>
      <c r="U20" s="75" t="s">
        <v>680</v>
      </c>
      <c r="V20" s="151"/>
      <c r="W20" s="73"/>
      <c r="X20" s="3"/>
      <c r="Z20" s="123"/>
    </row>
    <row r="21" spans="1:26" s="122" customFormat="1" ht="165.75">
      <c r="A21" s="225"/>
      <c r="B21" s="226"/>
      <c r="C21" s="221"/>
      <c r="D21" s="211" t="s">
        <v>53</v>
      </c>
      <c r="E21" s="77" t="s">
        <v>261</v>
      </c>
      <c r="F21" s="77" t="s">
        <v>262</v>
      </c>
      <c r="G21" s="77" t="s">
        <v>263</v>
      </c>
      <c r="H21" s="104">
        <v>1</v>
      </c>
      <c r="I21" s="104">
        <v>3</v>
      </c>
      <c r="J21" s="105" t="str">
        <f t="shared" si="0"/>
        <v>Baja</v>
      </c>
      <c r="K21" s="1" t="str">
        <f>IF(J21="Extrema",'[1]INTERPRETACION'!$F$5,IF(AND(J21="Alta"),'[1]INTERPRETACION'!$F$4,IF(AND(J21="Moderada"),'[1]INTERPRETACION'!$F$3,IF(AND(J21="Baja"),'[1]INTERPRETACION'!$F$2))))</f>
        <v>LOS RIESGOS DE CORRUPCION DE LAS ZONAS BAJA SE ENCUENTRAN EN UN NIVEL QUE PUEDE ELIMINARSE O REDUCIRSE FACILMENTE CON LOS CONTROLES ESTABLECIDOS EN LA ENTIDAD</v>
      </c>
      <c r="L21" s="77" t="s">
        <v>271</v>
      </c>
      <c r="M21" s="104">
        <v>1</v>
      </c>
      <c r="N21" s="104">
        <v>3</v>
      </c>
      <c r="O21" s="2" t="str">
        <f t="shared" si="1"/>
        <v>Baja</v>
      </c>
      <c r="P21" s="77" t="s">
        <v>275</v>
      </c>
      <c r="Q21" s="15" t="s">
        <v>54</v>
      </c>
      <c r="R21" s="153">
        <v>43266</v>
      </c>
      <c r="S21" s="153">
        <v>43388</v>
      </c>
      <c r="T21" s="77" t="s">
        <v>276</v>
      </c>
      <c r="U21" s="140" t="s">
        <v>277</v>
      </c>
      <c r="V21" s="151"/>
      <c r="W21" s="73"/>
      <c r="X21" s="3"/>
      <c r="Z21" s="123"/>
    </row>
    <row r="22" spans="1:26" s="122" customFormat="1" ht="76.5">
      <c r="A22" s="225"/>
      <c r="B22" s="226"/>
      <c r="C22" s="221"/>
      <c r="D22" s="211"/>
      <c r="E22" s="139" t="s">
        <v>264</v>
      </c>
      <c r="F22" s="139" t="s">
        <v>57</v>
      </c>
      <c r="G22" s="139" t="s">
        <v>58</v>
      </c>
      <c r="H22" s="10">
        <v>1</v>
      </c>
      <c r="I22" s="10">
        <v>3</v>
      </c>
      <c r="J22" s="105" t="str">
        <f t="shared" si="0"/>
        <v>Baja</v>
      </c>
      <c r="K22" s="1" t="str">
        <f>IF(J22="Extrema",'[1]INTERPRETACION'!$F$5,IF(AND(J22="Alta"),'[1]INTERPRETACION'!$F$4,IF(AND(J22="Moderada"),'[1]INTERPRETACION'!$F$3,IF(AND(J22="Baja"),'[1]INTERPRETACION'!$F$2))))</f>
        <v>LOS RIESGOS DE CORRUPCION DE LAS ZONAS BAJA SE ENCUENTRAN EN UN NIVEL QUE PUEDE ELIMINARSE O REDUCIRSE FACILMENTE CON LOS CONTROLES ESTABLECIDOS EN LA ENTIDAD</v>
      </c>
      <c r="L22" s="139" t="s">
        <v>272</v>
      </c>
      <c r="M22" s="10">
        <v>1</v>
      </c>
      <c r="N22" s="10">
        <v>3</v>
      </c>
      <c r="O22" s="2" t="str">
        <f t="shared" si="1"/>
        <v>Baja</v>
      </c>
      <c r="P22" s="139" t="s">
        <v>797</v>
      </c>
      <c r="Q22" s="155" t="s">
        <v>54</v>
      </c>
      <c r="R22" s="156">
        <v>43132</v>
      </c>
      <c r="S22" s="156">
        <v>43434</v>
      </c>
      <c r="T22" s="139" t="s">
        <v>278</v>
      </c>
      <c r="U22" s="141" t="s">
        <v>279</v>
      </c>
      <c r="V22" s="151"/>
      <c r="W22" s="73"/>
      <c r="X22" s="3"/>
      <c r="Z22" s="123"/>
    </row>
    <row r="23" spans="1:26" s="122" customFormat="1" ht="140.25">
      <c r="A23" s="225"/>
      <c r="B23" s="226"/>
      <c r="C23" s="221"/>
      <c r="D23" s="211"/>
      <c r="E23" s="147" t="s">
        <v>265</v>
      </c>
      <c r="F23" s="77" t="s">
        <v>266</v>
      </c>
      <c r="G23" s="77" t="s">
        <v>267</v>
      </c>
      <c r="H23" s="104">
        <v>2</v>
      </c>
      <c r="I23" s="104">
        <v>4</v>
      </c>
      <c r="J23" s="105" t="str">
        <f t="shared" si="0"/>
        <v>Moderada</v>
      </c>
      <c r="K23" s="1" t="str">
        <f>IF(J23="Extrema",'[1]INTERPRETACION'!$F$5,IF(AND(J23="Alta"),'[1]INTERPRETACION'!$F$4,IF(AND(J23="Moderada"),'[1]INTERPRETACION'!$F$3,IF(AND(J23="Baja"),'[1]INTERPRETACION'!$F$2))))</f>
        <v>DEBEN TOMARSE LAS MEDIDAS NECESARIAS  PARA  LLEVAR LOS RIESGOS A LA ZONA DE RIESGO BAJA O ELIMINARLO. NOTA  EN TODO CASO  SE REQUIERE QUE LAS ENTIDADES  PROPENDAN  POR ELIMINAR EL RIESGO DE CORRUPCIÓN O POR LO MENOS LLEVARLO A LA ZONA DE RIESGO BAJA.</v>
      </c>
      <c r="L23" s="77" t="s">
        <v>273</v>
      </c>
      <c r="M23" s="104">
        <v>2</v>
      </c>
      <c r="N23" s="104">
        <v>4</v>
      </c>
      <c r="O23" s="2" t="str">
        <f t="shared" si="1"/>
        <v>Moderada</v>
      </c>
      <c r="P23" s="77" t="s">
        <v>280</v>
      </c>
      <c r="Q23" s="15" t="s">
        <v>54</v>
      </c>
      <c r="R23" s="153">
        <v>43146</v>
      </c>
      <c r="S23" s="153">
        <v>43434</v>
      </c>
      <c r="T23" s="77" t="s">
        <v>281</v>
      </c>
      <c r="U23" s="140" t="s">
        <v>282</v>
      </c>
      <c r="V23" s="151"/>
      <c r="W23" s="73"/>
      <c r="X23" s="3"/>
      <c r="Z23" s="123"/>
    </row>
    <row r="24" spans="1:26" s="122" customFormat="1" ht="121.5" customHeight="1">
      <c r="A24" s="225"/>
      <c r="B24" s="226"/>
      <c r="C24" s="221"/>
      <c r="D24" s="211"/>
      <c r="E24" s="147" t="s">
        <v>268</v>
      </c>
      <c r="F24" s="77" t="s">
        <v>269</v>
      </c>
      <c r="G24" s="77" t="s">
        <v>270</v>
      </c>
      <c r="H24" s="104">
        <v>1</v>
      </c>
      <c r="I24" s="104">
        <v>4</v>
      </c>
      <c r="J24" s="105" t="str">
        <f t="shared" si="0"/>
        <v>Baja</v>
      </c>
      <c r="K24" s="1" t="str">
        <f>IF(J24="Extrema",'[1]INTERPRETACION'!$F$5,IF(AND(J24="Alta"),'[1]INTERPRETACION'!$F$4,IF(AND(J24="Moderada"),'[1]INTERPRETACION'!$F$3,IF(AND(J24="Baja"),'[1]INTERPRETACION'!$F$2))))</f>
        <v>LOS RIESGOS DE CORRUPCION DE LAS ZONAS BAJA SE ENCUENTRAN EN UN NIVEL QUE PUEDE ELIMINARSE O REDUCIRSE FACILMENTE CON LOS CONTROLES ESTABLECIDOS EN LA ENTIDAD</v>
      </c>
      <c r="L24" s="77" t="s">
        <v>274</v>
      </c>
      <c r="M24" s="104">
        <v>1</v>
      </c>
      <c r="N24" s="104">
        <v>4</v>
      </c>
      <c r="O24" s="2" t="str">
        <f t="shared" si="1"/>
        <v>Baja</v>
      </c>
      <c r="P24" s="77" t="s">
        <v>283</v>
      </c>
      <c r="Q24" s="15" t="s">
        <v>54</v>
      </c>
      <c r="R24" s="153">
        <v>43146</v>
      </c>
      <c r="S24" s="153">
        <v>43449</v>
      </c>
      <c r="T24" s="77" t="s">
        <v>284</v>
      </c>
      <c r="U24" s="140" t="s">
        <v>285</v>
      </c>
      <c r="V24" s="151"/>
      <c r="W24" s="73"/>
      <c r="X24" s="3"/>
      <c r="Z24" s="123"/>
    </row>
    <row r="25" spans="1:26" s="122" customFormat="1" ht="114" customHeight="1">
      <c r="A25" s="225"/>
      <c r="B25" s="226"/>
      <c r="C25" s="221"/>
      <c r="D25" s="229" t="s">
        <v>768</v>
      </c>
      <c r="E25" s="77" t="s">
        <v>286</v>
      </c>
      <c r="F25" s="15" t="s">
        <v>287</v>
      </c>
      <c r="G25" s="15" t="s">
        <v>288</v>
      </c>
      <c r="H25" s="108">
        <v>1</v>
      </c>
      <c r="I25" s="108">
        <v>3</v>
      </c>
      <c r="J25" s="105" t="str">
        <f t="shared" si="0"/>
        <v>Baja</v>
      </c>
      <c r="K25" s="1" t="str">
        <f>IF(J25="Extrema",'[1]INTERPRETACION'!$F$5,IF(AND(J25="Alta"),'[1]INTERPRETACION'!$F$4,IF(AND(J25="Moderada"),'[1]INTERPRETACION'!$F$3,IF(AND(J25="Baja"),'[1]INTERPRETACION'!$F$2))))</f>
        <v>LOS RIESGOS DE CORRUPCION DE LAS ZONAS BAJA SE ENCUENTRAN EN UN NIVEL QUE PUEDE ELIMINARSE O REDUCIRSE FACILMENTE CON LOS CONTROLES ESTABLECIDOS EN LA ENTIDAD</v>
      </c>
      <c r="L25" s="15" t="s">
        <v>295</v>
      </c>
      <c r="M25" s="103">
        <v>1</v>
      </c>
      <c r="N25" s="103">
        <v>3</v>
      </c>
      <c r="O25" s="2" t="str">
        <f>IF(M25+N25=0," ",IF(OR(AND(M25=1,N25=3),AND(M25=1,N25=4),AND(M25=2,N25=3)),"Baja",IF(OR(AND(M25=1,N25=5),AND(M25=2,N25=4),AND(M25=3,N25=3),AND(M25=4,N25=3),AND(M25=5,N25=3)),"Moderada",IF(OR(AND(M25=2,N25=5),AND(M25=3,N25=4),AND(M25=4,N25=4),AND(M25=5,N25=4)),"Alta",IF(OR(AND(M25=3,N25=5),AND(M25=4,N25=5),AND(M25=5,N25=5)),"Extrema","")))))</f>
        <v>Baja</v>
      </c>
      <c r="P25" s="15" t="s">
        <v>296</v>
      </c>
      <c r="Q25" s="137" t="s">
        <v>55</v>
      </c>
      <c r="R25" s="17">
        <v>43118</v>
      </c>
      <c r="S25" s="17">
        <v>43119</v>
      </c>
      <c r="T25" s="15" t="s">
        <v>297</v>
      </c>
      <c r="U25" s="140" t="s">
        <v>798</v>
      </c>
      <c r="V25" s="151"/>
      <c r="W25" s="73"/>
      <c r="X25" s="3"/>
      <c r="Z25" s="123"/>
    </row>
    <row r="26" spans="1:26" s="122" customFormat="1" ht="102.75" customHeight="1">
      <c r="A26" s="225"/>
      <c r="B26" s="226"/>
      <c r="C26" s="221"/>
      <c r="D26" s="229"/>
      <c r="E26" s="15" t="s">
        <v>56</v>
      </c>
      <c r="F26" s="15" t="s">
        <v>289</v>
      </c>
      <c r="G26" s="15" t="s">
        <v>58</v>
      </c>
      <c r="H26" s="108">
        <v>1</v>
      </c>
      <c r="I26" s="108">
        <v>3</v>
      </c>
      <c r="J26" s="105" t="str">
        <f t="shared" si="0"/>
        <v>Baja</v>
      </c>
      <c r="K26" s="1" t="str">
        <f>IF(J26="Extrema",'[1]INTERPRETACION'!$F$5,IF(AND(J26="Alta"),'[1]INTERPRETACION'!$F$4,IF(AND(J26="Moderada"),'[1]INTERPRETACION'!$F$3,IF(AND(J26="Baja"),'[1]INTERPRETACION'!$F$2))))</f>
        <v>LOS RIESGOS DE CORRUPCION DE LAS ZONAS BAJA SE ENCUENTRAN EN UN NIVEL QUE PUEDE ELIMINARSE O REDUCIRSE FACILMENTE CON LOS CONTROLES ESTABLECIDOS EN LA ENTIDAD</v>
      </c>
      <c r="L26" s="15" t="s">
        <v>295</v>
      </c>
      <c r="M26" s="103">
        <v>1</v>
      </c>
      <c r="N26" s="103">
        <v>3</v>
      </c>
      <c r="O26" s="2" t="str">
        <f>IF(M26+N26=0," ",IF(OR(AND(M26=1,N26=3),AND(M26=1,N26=4),AND(M26=2,N26=3)),"Baja",IF(OR(AND(M26=1,N26=5),AND(M26=2,N26=4),AND(M26=3,N26=3),AND(M26=4,N26=3),AND(M26=5,N26=3)),"Moderada",IF(OR(AND(M26=2,N26=5),AND(M26=3,N26=4),AND(M26=4,N26=4),AND(M26=5,N26=4)),"Alta",IF(OR(AND(M26=3,N26=5),AND(M26=4,N26=5),AND(M26=5,N26=5)),"Extrema","")))))</f>
        <v>Baja</v>
      </c>
      <c r="P26" s="15" t="s">
        <v>298</v>
      </c>
      <c r="Q26" s="137" t="s">
        <v>55</v>
      </c>
      <c r="R26" s="17">
        <v>43118</v>
      </c>
      <c r="S26" s="17">
        <v>43119</v>
      </c>
      <c r="T26" s="15" t="s">
        <v>299</v>
      </c>
      <c r="U26" s="140" t="s">
        <v>799</v>
      </c>
      <c r="V26" s="151"/>
      <c r="W26" s="73"/>
      <c r="X26" s="3"/>
      <c r="Z26" s="123"/>
    </row>
    <row r="27" spans="1:26" s="122" customFormat="1" ht="257.25" customHeight="1">
      <c r="A27" s="225"/>
      <c r="B27" s="226"/>
      <c r="C27" s="221"/>
      <c r="D27" s="229"/>
      <c r="E27" s="15" t="s">
        <v>290</v>
      </c>
      <c r="F27" s="15" t="s">
        <v>291</v>
      </c>
      <c r="G27" s="15" t="s">
        <v>59</v>
      </c>
      <c r="H27" s="108">
        <v>1</v>
      </c>
      <c r="I27" s="108">
        <v>3</v>
      </c>
      <c r="J27" s="105" t="str">
        <f t="shared" si="0"/>
        <v>Baja</v>
      </c>
      <c r="K27" s="1"/>
      <c r="L27" s="15" t="s">
        <v>295</v>
      </c>
      <c r="M27" s="103">
        <v>1</v>
      </c>
      <c r="N27" s="103">
        <v>3</v>
      </c>
      <c r="O27" s="2" t="str">
        <f>IF(M27+N27=0," ",IF(OR(AND(M27=1,N27=3),AND(M27=1,N27=4),AND(M27=2,N27=3)),"Baja",IF(OR(AND(M27=1,N27=5),AND(M27=2,N27=4),AND(M27=3,N27=3),AND(M27=4,N27=3),AND(M27=5,N27=3)),"Moderada",IF(OR(AND(M27=2,N27=5),AND(M27=3,N27=4),AND(M27=4,N27=4),AND(M27=5,N27=4)),"Alta",IF(OR(AND(M27=3,N27=5),AND(M27=4,N27=5),AND(M27=5,N27=5)),"Extrema","")))))</f>
        <v>Baja</v>
      </c>
      <c r="P27" s="15" t="s">
        <v>300</v>
      </c>
      <c r="Q27" s="137" t="s">
        <v>55</v>
      </c>
      <c r="R27" s="17">
        <v>43118</v>
      </c>
      <c r="S27" s="17">
        <v>43119</v>
      </c>
      <c r="T27" s="15" t="s">
        <v>301</v>
      </c>
      <c r="U27" s="140" t="s">
        <v>776</v>
      </c>
      <c r="V27" s="151"/>
      <c r="W27" s="73"/>
      <c r="X27" s="3"/>
      <c r="Z27" s="123"/>
    </row>
    <row r="28" spans="1:26" s="122" customFormat="1" ht="126.75" customHeight="1">
      <c r="A28" s="225"/>
      <c r="B28" s="226"/>
      <c r="C28" s="221"/>
      <c r="D28" s="229"/>
      <c r="E28" s="15" t="s">
        <v>292</v>
      </c>
      <c r="F28" s="15" t="s">
        <v>293</v>
      </c>
      <c r="G28" s="15" t="s">
        <v>294</v>
      </c>
      <c r="H28" s="124">
        <v>1</v>
      </c>
      <c r="I28" s="124">
        <v>3</v>
      </c>
      <c r="J28" s="105" t="str">
        <f t="shared" si="0"/>
        <v>Baja</v>
      </c>
      <c r="K28" s="1" t="str">
        <f>IF(J28="Extrema",'[1]INTERPRETACION'!$F$5,IF(AND(J28="Alta"),'[1]INTERPRETACION'!$F$4,IF(AND(J28="Moderada"),'[1]INTERPRETACION'!$F$3,IF(AND(J28="Baja"),'[1]INTERPRETACION'!$F$2))))</f>
        <v>LOS RIESGOS DE CORRUPCION DE LAS ZONAS BAJA SE ENCUENTRAN EN UN NIVEL QUE PUEDE ELIMINARSE O REDUCIRSE FACILMENTE CON LOS CONTROLES ESTABLECIDOS EN LA ENTIDAD</v>
      </c>
      <c r="L28" s="15" t="s">
        <v>295</v>
      </c>
      <c r="M28" s="103">
        <v>1</v>
      </c>
      <c r="N28" s="103">
        <v>3</v>
      </c>
      <c r="O28" s="2" t="str">
        <f>IF(M28+N28=0," ",IF(OR(AND(M28=1,N28=3),AND(M28=1,N28=4),AND(M28=2,N28=3)),"Baja",IF(OR(AND(M28=1,N28=5),AND(M28=2,N28=4),AND(M28=3,N28=3),AND(M28=4,N28=3),AND(M28=5,N28=3)),"Moderada",IF(OR(AND(M28=2,N28=5),AND(M28=3,N28=4),AND(M28=4,N28=4),AND(M28=5,N28=4)),"Alta",IF(OR(AND(M28=3,N28=5),AND(M28=4,N28=5),AND(M28=5,N28=5)),"Extrema","")))))</f>
        <v>Baja</v>
      </c>
      <c r="P28" s="15" t="s">
        <v>302</v>
      </c>
      <c r="Q28" s="137" t="s">
        <v>55</v>
      </c>
      <c r="R28" s="17">
        <v>43118</v>
      </c>
      <c r="S28" s="17">
        <v>43119</v>
      </c>
      <c r="T28" s="15" t="s">
        <v>299</v>
      </c>
      <c r="U28" s="140" t="s">
        <v>800</v>
      </c>
      <c r="V28" s="151"/>
      <c r="W28" s="73"/>
      <c r="X28" s="3"/>
      <c r="Z28" s="123"/>
    </row>
    <row r="29" spans="1:26" s="122" customFormat="1" ht="117" customHeight="1">
      <c r="A29" s="224">
        <v>3</v>
      </c>
      <c r="B29" s="220" t="s">
        <v>60</v>
      </c>
      <c r="C29" s="221" t="s">
        <v>61</v>
      </c>
      <c r="D29" s="171" t="s">
        <v>62</v>
      </c>
      <c r="E29" s="136" t="s">
        <v>63</v>
      </c>
      <c r="F29" s="140" t="s">
        <v>64</v>
      </c>
      <c r="G29" s="136" t="s">
        <v>65</v>
      </c>
      <c r="H29" s="104">
        <v>4</v>
      </c>
      <c r="I29" s="104">
        <v>5</v>
      </c>
      <c r="J29" s="105" t="str">
        <f t="shared" si="0"/>
        <v>Extrema</v>
      </c>
      <c r="K29" s="1" t="str">
        <f>IF(J29="Extrema",'[1]INTERPRETACION'!$F$5,IF(AND(J29="Alta"),'[1]INTERPRETACION'!$F$4,IF(AND(J29="Moderada"),'[1]INTERPRETACION'!$F$3,IF(AND(J29="Baja"),'[1]INTERPRETACION'!$F$2))))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29" s="140" t="s">
        <v>66</v>
      </c>
      <c r="M29" s="7">
        <v>3</v>
      </c>
      <c r="N29" s="7">
        <v>5</v>
      </c>
      <c r="O29" s="105" t="str">
        <f aca="true" t="shared" si="2" ref="O29:O94">IF(M29+N29=0," ",IF(OR(AND(M29=1,N29=3),AND(M29=1,N29=4),AND(M29=2,N29=3)),"Baja",IF(OR(AND(M29=1,N29=5),AND(M29=2,N29=4),AND(M29=3,N29=3),AND(M29=4,N29=3),AND(M29=5,N29=3)),"Moderada",IF(OR(AND(M29=2,N29=5),AND(M29=3,N29=4),AND(M29=4,N29=4),AND(M29=5,N29=4)),"Alta",IF(OR(AND(M29=3,N29=5),AND(M29=4,N29=5),AND(M29=5,N29=5)),"Extrema","")))))</f>
        <v>Extrema</v>
      </c>
      <c r="P29" s="140" t="s">
        <v>67</v>
      </c>
      <c r="Q29" s="140" t="s">
        <v>464</v>
      </c>
      <c r="R29" s="157" t="s">
        <v>465</v>
      </c>
      <c r="S29" s="157" t="s">
        <v>466</v>
      </c>
      <c r="T29" s="15" t="s">
        <v>467</v>
      </c>
      <c r="U29" s="140" t="s">
        <v>468</v>
      </c>
      <c r="V29" s="151"/>
      <c r="W29" s="73"/>
      <c r="X29" s="3"/>
      <c r="Z29" s="123"/>
    </row>
    <row r="30" spans="1:26" s="122" customFormat="1" ht="102" customHeight="1">
      <c r="A30" s="224"/>
      <c r="B30" s="220"/>
      <c r="C30" s="221"/>
      <c r="D30" s="172" t="s">
        <v>69</v>
      </c>
      <c r="E30" s="136" t="s">
        <v>70</v>
      </c>
      <c r="F30" s="140" t="s">
        <v>71</v>
      </c>
      <c r="G30" s="136" t="s">
        <v>72</v>
      </c>
      <c r="H30" s="104">
        <v>3</v>
      </c>
      <c r="I30" s="104">
        <v>4</v>
      </c>
      <c r="J30" s="105" t="str">
        <f t="shared" si="0"/>
        <v>Alta</v>
      </c>
      <c r="K30" s="1" t="str">
        <f>IF(J30="Extrema",'[1]INTERPRETACION'!$F$5,IF(AND(J30="Alta"),'[1]INTERPRETACION'!$F$4,IF(AND(J30="Moderada"),'[1]INTERPRETACION'!$F$3,IF(AND(J30="Baja"),'[1]INTERPRETACION'!$F$2))))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30" s="140" t="s">
        <v>73</v>
      </c>
      <c r="M30" s="7">
        <v>3</v>
      </c>
      <c r="N30" s="7">
        <v>4</v>
      </c>
      <c r="O30" s="105" t="str">
        <f t="shared" si="2"/>
        <v>Alta</v>
      </c>
      <c r="P30" s="140" t="s">
        <v>74</v>
      </c>
      <c r="Q30" s="140" t="s">
        <v>464</v>
      </c>
      <c r="R30" s="157" t="s">
        <v>465</v>
      </c>
      <c r="S30" s="157" t="s">
        <v>466</v>
      </c>
      <c r="T30" s="15" t="s">
        <v>467</v>
      </c>
      <c r="U30" s="140" t="s">
        <v>468</v>
      </c>
      <c r="V30" s="151"/>
      <c r="W30" s="73"/>
      <c r="X30" s="3"/>
      <c r="Z30" s="123"/>
    </row>
    <row r="31" spans="1:26" s="122" customFormat="1" ht="98.25" customHeight="1">
      <c r="A31" s="224"/>
      <c r="B31" s="220"/>
      <c r="C31" s="221"/>
      <c r="D31" s="171" t="s">
        <v>75</v>
      </c>
      <c r="E31" s="75" t="s">
        <v>76</v>
      </c>
      <c r="F31" s="75" t="s">
        <v>77</v>
      </c>
      <c r="G31" s="77" t="s">
        <v>78</v>
      </c>
      <c r="H31" s="104">
        <v>5</v>
      </c>
      <c r="I31" s="104">
        <v>4</v>
      </c>
      <c r="J31" s="105" t="str">
        <f t="shared" si="0"/>
        <v>Alta</v>
      </c>
      <c r="K31" s="1" t="str">
        <f>IF(J31="Extrema",'[1]INTERPRETACION'!$F$5,IF(AND(J31="Alta"),'[1]INTERPRETACION'!$F$4,IF(AND(J31="Moderada"),'[1]INTERPRETACION'!$F$3,IF(AND(J31="Baja"),'[1]INTERPRETACION'!$F$2))))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31" s="140" t="s">
        <v>79</v>
      </c>
      <c r="M31" s="7">
        <v>5</v>
      </c>
      <c r="N31" s="7">
        <v>4</v>
      </c>
      <c r="O31" s="105" t="str">
        <f t="shared" si="2"/>
        <v>Alta</v>
      </c>
      <c r="P31" s="140" t="s">
        <v>80</v>
      </c>
      <c r="Q31" s="140" t="s">
        <v>81</v>
      </c>
      <c r="R31" s="17" t="s">
        <v>465</v>
      </c>
      <c r="S31" s="157" t="s">
        <v>466</v>
      </c>
      <c r="T31" s="15" t="s">
        <v>467</v>
      </c>
      <c r="U31" s="140" t="s">
        <v>468</v>
      </c>
      <c r="V31" s="151"/>
      <c r="W31" s="73"/>
      <c r="X31" s="3"/>
      <c r="Z31" s="123"/>
    </row>
    <row r="32" spans="1:26" s="122" customFormat="1" ht="99.75" customHeight="1">
      <c r="A32" s="225">
        <v>4</v>
      </c>
      <c r="B32" s="226" t="s">
        <v>82</v>
      </c>
      <c r="C32" s="221" t="s">
        <v>83</v>
      </c>
      <c r="D32" s="15" t="s">
        <v>84</v>
      </c>
      <c r="E32" s="15" t="s">
        <v>85</v>
      </c>
      <c r="F32" s="15" t="s">
        <v>86</v>
      </c>
      <c r="G32" s="15" t="s">
        <v>87</v>
      </c>
      <c r="H32" s="108">
        <v>4</v>
      </c>
      <c r="I32" s="108">
        <v>5</v>
      </c>
      <c r="J32" s="105" t="str">
        <f t="shared" si="0"/>
        <v>Extrema</v>
      </c>
      <c r="K32" s="1" t="str">
        <f>IF(J32="Extrema",'[1]INTERPRETACION'!$F$5,IF(AND(J32="Alta"),'[1]INTERPRETACION'!$F$4,IF(AND(J32="Moderada"),'[1]INTERPRETACION'!$F$3,IF(AND(J32="Baja"),'[1]INTERPRETACION'!$F$2))))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32" s="15" t="s">
        <v>88</v>
      </c>
      <c r="M32" s="103">
        <v>3</v>
      </c>
      <c r="N32" s="103">
        <v>4</v>
      </c>
      <c r="O32" s="105" t="str">
        <f t="shared" si="2"/>
        <v>Alta</v>
      </c>
      <c r="P32" s="15" t="s">
        <v>89</v>
      </c>
      <c r="Q32" s="137" t="s">
        <v>469</v>
      </c>
      <c r="R32" s="17" t="s">
        <v>470</v>
      </c>
      <c r="S32" s="17" t="s">
        <v>466</v>
      </c>
      <c r="T32" s="15" t="s">
        <v>471</v>
      </c>
      <c r="U32" s="140" t="s">
        <v>472</v>
      </c>
      <c r="V32" s="151"/>
      <c r="W32" s="73"/>
      <c r="X32" s="3"/>
      <c r="Z32" s="123"/>
    </row>
    <row r="33" spans="1:26" s="122" customFormat="1" ht="103.5" customHeight="1">
      <c r="A33" s="225"/>
      <c r="B33" s="226"/>
      <c r="C33" s="221"/>
      <c r="D33" s="16" t="s">
        <v>90</v>
      </c>
      <c r="E33" s="15" t="s">
        <v>91</v>
      </c>
      <c r="F33" s="15" t="s">
        <v>92</v>
      </c>
      <c r="G33" s="15" t="s">
        <v>93</v>
      </c>
      <c r="H33" s="108">
        <v>2</v>
      </c>
      <c r="I33" s="108">
        <v>4</v>
      </c>
      <c r="J33" s="105" t="str">
        <f t="shared" si="0"/>
        <v>Moderada</v>
      </c>
      <c r="K33" s="1" t="str">
        <f>IF(J33="Extrema",'[1]INTERPRETACION'!$F$5,IF(AND(J33="Alta"),'[1]INTERPRETACION'!$F$4,IF(AND(J33="Moderada"),'[1]INTERPRETACION'!$F$3,IF(AND(J33="Baja"),'[1]INTERPRETACION'!$F$2))))</f>
        <v>DEBEN TOMARSE LAS MEDIDAS NECESARIAS  PARA  LLEVAR LOS RIESGOS A LA ZONA DE RIESGO BAJA O ELIMINARLO. NOTA  EN TODO CASO  SE REQUIERE QUE LAS ENTIDADES  PROPENDAN  POR ELIMINAR EL RIESGO DE CORRUPCIÓN O POR LO MENOS LLEVARLO A LA ZONA DE RIESGO BAJA.</v>
      </c>
      <c r="L33" s="15" t="s">
        <v>94</v>
      </c>
      <c r="M33" s="103">
        <v>2</v>
      </c>
      <c r="N33" s="103">
        <v>4</v>
      </c>
      <c r="O33" s="105" t="str">
        <f t="shared" si="2"/>
        <v>Moderada</v>
      </c>
      <c r="P33" s="15" t="s">
        <v>95</v>
      </c>
      <c r="Q33" s="137" t="s">
        <v>469</v>
      </c>
      <c r="R33" s="17" t="s">
        <v>470</v>
      </c>
      <c r="S33" s="17" t="s">
        <v>466</v>
      </c>
      <c r="T33" s="15" t="s">
        <v>801</v>
      </c>
      <c r="U33" s="140" t="s">
        <v>473</v>
      </c>
      <c r="V33" s="151"/>
      <c r="W33" s="73"/>
      <c r="X33" s="3"/>
      <c r="Z33" s="123"/>
    </row>
    <row r="34" spans="1:26" s="122" customFormat="1" ht="96" customHeight="1">
      <c r="A34" s="225"/>
      <c r="B34" s="226"/>
      <c r="C34" s="221"/>
      <c r="D34" s="16" t="s">
        <v>96</v>
      </c>
      <c r="E34" s="15" t="s">
        <v>97</v>
      </c>
      <c r="F34" s="15" t="s">
        <v>98</v>
      </c>
      <c r="G34" s="15" t="s">
        <v>99</v>
      </c>
      <c r="H34" s="108">
        <v>3</v>
      </c>
      <c r="I34" s="108">
        <v>3</v>
      </c>
      <c r="J34" s="105" t="str">
        <f t="shared" si="0"/>
        <v>Moderada</v>
      </c>
      <c r="K34" s="1" t="str">
        <f>IF(J34="Extrema",'[1]INTERPRETACION'!$F$5,IF(AND(J34="Alta"),'[1]INTERPRETACION'!$F$4,IF(AND(J34="Moderada"),'[1]INTERPRETACION'!$F$3,IF(AND(J34="Baja"),'[1]INTERPRETACION'!$F$2))))</f>
        <v>DEBEN TOMARSE LAS MEDIDAS NECESARIAS  PARA  LLEVAR LOS RIESGOS A LA ZONA DE RIESGO BAJA O ELIMINARLO. NOTA  EN TODO CASO  SE REQUIERE QUE LAS ENTIDADES  PROPENDAN  POR ELIMINAR EL RIESGO DE CORRUPCIÓN O POR LO MENOS LLEVARLO A LA ZONA DE RIESGO BAJA.</v>
      </c>
      <c r="L34" s="15" t="s">
        <v>100</v>
      </c>
      <c r="M34" s="103">
        <v>3</v>
      </c>
      <c r="N34" s="103">
        <v>3</v>
      </c>
      <c r="O34" s="105" t="str">
        <f t="shared" si="2"/>
        <v>Moderada</v>
      </c>
      <c r="P34" s="15" t="s">
        <v>101</v>
      </c>
      <c r="Q34" s="137" t="s">
        <v>68</v>
      </c>
      <c r="R34" s="17" t="s">
        <v>474</v>
      </c>
      <c r="S34" s="17" t="s">
        <v>466</v>
      </c>
      <c r="T34" s="15" t="s">
        <v>802</v>
      </c>
      <c r="U34" s="140" t="s">
        <v>803</v>
      </c>
      <c r="V34" s="151"/>
      <c r="W34" s="73"/>
      <c r="X34" s="3"/>
      <c r="Z34" s="123"/>
    </row>
    <row r="35" spans="1:26" s="122" customFormat="1" ht="102.75" customHeight="1">
      <c r="A35" s="225"/>
      <c r="B35" s="226"/>
      <c r="C35" s="221"/>
      <c r="D35" s="171" t="s">
        <v>102</v>
      </c>
      <c r="E35" s="77" t="s">
        <v>103</v>
      </c>
      <c r="F35" s="136" t="s">
        <v>104</v>
      </c>
      <c r="G35" s="77" t="s">
        <v>105</v>
      </c>
      <c r="H35" s="5">
        <v>3</v>
      </c>
      <c r="I35" s="5">
        <v>3</v>
      </c>
      <c r="J35" s="105" t="str">
        <f t="shared" si="0"/>
        <v>Moderada</v>
      </c>
      <c r="K35" s="1" t="str">
        <f>IF(J35="Extrema",'[1]INTERPRETACION'!$F$5,IF(AND(J35="Alta"),'[1]INTERPRETACION'!$F$4,IF(AND(J35="Moderada"),'[1]INTERPRETACION'!$F$3,IF(AND(J35="Baja"),'[1]INTERPRETACION'!$F$2))))</f>
        <v>DEBEN TOMARSE LAS MEDIDAS NECESARIAS  PARA  LLEVAR LOS RIESGOS A LA ZONA DE RIESGO BAJA O ELIMINARLO. NOTA  EN TODO CASO  SE REQUIERE QUE LAS ENTIDADES  PROPENDAN  POR ELIMINAR EL RIESGO DE CORRUPCIÓN O POR LO MENOS LLEVARLO A LA ZONA DE RIESGO BAJA.</v>
      </c>
      <c r="L35" s="15" t="s">
        <v>106</v>
      </c>
      <c r="M35" s="9">
        <v>3</v>
      </c>
      <c r="N35" s="9">
        <v>3</v>
      </c>
      <c r="O35" s="105" t="str">
        <f t="shared" si="2"/>
        <v>Moderada</v>
      </c>
      <c r="P35" s="15" t="s">
        <v>107</v>
      </c>
      <c r="Q35" s="137" t="s">
        <v>68</v>
      </c>
      <c r="R35" s="17" t="s">
        <v>474</v>
      </c>
      <c r="S35" s="17" t="s">
        <v>466</v>
      </c>
      <c r="T35" s="15" t="s">
        <v>475</v>
      </c>
      <c r="U35" s="140" t="s">
        <v>476</v>
      </c>
      <c r="V35" s="151"/>
      <c r="W35" s="73"/>
      <c r="X35" s="3"/>
      <c r="Z35" s="123"/>
    </row>
    <row r="36" spans="1:26" s="122" customFormat="1" ht="97.5" customHeight="1">
      <c r="A36" s="225"/>
      <c r="B36" s="226"/>
      <c r="C36" s="221"/>
      <c r="D36" s="172" t="s">
        <v>108</v>
      </c>
      <c r="E36" s="136" t="s">
        <v>804</v>
      </c>
      <c r="F36" s="136" t="s">
        <v>109</v>
      </c>
      <c r="G36" s="77" t="s">
        <v>110</v>
      </c>
      <c r="H36" s="108">
        <v>3</v>
      </c>
      <c r="I36" s="108">
        <v>3</v>
      </c>
      <c r="J36" s="105" t="str">
        <f t="shared" si="0"/>
        <v>Moderada</v>
      </c>
      <c r="K36" s="1" t="str">
        <f>IF(J36="Extrema",'[1]INTERPRETACION'!$F$5,IF(AND(J36="Alta"),'[1]INTERPRETACION'!$F$4,IF(AND(J36="Moderada"),'[1]INTERPRETACION'!$F$3,IF(AND(J36="Baja"),'[1]INTERPRETACION'!$F$2))))</f>
        <v>DEBEN TOMARSE LAS MEDIDAS NECESARIAS  PARA  LLEVAR LOS RIESGOS A LA ZONA DE RIESGO BAJA O ELIMINARLO. NOTA  EN TODO CASO  SE REQUIERE QUE LAS ENTIDADES  PROPENDAN  POR ELIMINAR EL RIESGO DE CORRUPCIÓN O POR LO MENOS LLEVARLO A LA ZONA DE RIESGO BAJA.</v>
      </c>
      <c r="L36" s="15" t="s">
        <v>111</v>
      </c>
      <c r="M36" s="103">
        <v>1</v>
      </c>
      <c r="N36" s="103">
        <v>3</v>
      </c>
      <c r="O36" s="105" t="str">
        <f t="shared" si="2"/>
        <v>Baja</v>
      </c>
      <c r="P36" s="15" t="s">
        <v>112</v>
      </c>
      <c r="Q36" s="137" t="s">
        <v>68</v>
      </c>
      <c r="R36" s="17" t="s">
        <v>470</v>
      </c>
      <c r="S36" s="17" t="s">
        <v>466</v>
      </c>
      <c r="T36" s="15" t="s">
        <v>475</v>
      </c>
      <c r="U36" s="140" t="s">
        <v>475</v>
      </c>
      <c r="V36" s="151"/>
      <c r="W36" s="73"/>
      <c r="X36" s="3"/>
      <c r="Z36" s="123"/>
    </row>
    <row r="37" spans="1:26" s="122" customFormat="1" ht="96.75" customHeight="1">
      <c r="A37" s="225"/>
      <c r="B37" s="226"/>
      <c r="C37" s="221"/>
      <c r="D37" s="171" t="s">
        <v>113</v>
      </c>
      <c r="E37" s="75" t="s">
        <v>97</v>
      </c>
      <c r="F37" s="75" t="s">
        <v>98</v>
      </c>
      <c r="G37" s="77" t="s">
        <v>99</v>
      </c>
      <c r="H37" s="104">
        <v>5</v>
      </c>
      <c r="I37" s="104">
        <v>4</v>
      </c>
      <c r="J37" s="105" t="str">
        <f t="shared" si="0"/>
        <v>Alta</v>
      </c>
      <c r="K37" s="1" t="str">
        <f>IF(J37="Extrema",'[1]INTERPRETACION'!$F$5,IF(AND(J37="Alta"),'[1]INTERPRETACION'!$F$4,IF(AND(J37="Moderada"),'[1]INTERPRETACION'!$F$3,IF(AND(J37="Baja"),'[1]INTERPRETACION'!$F$2))))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37" s="77" t="s">
        <v>101</v>
      </c>
      <c r="M37" s="104">
        <v>5</v>
      </c>
      <c r="N37" s="104">
        <v>4</v>
      </c>
      <c r="O37" s="105" t="str">
        <f t="shared" si="2"/>
        <v>Alta</v>
      </c>
      <c r="P37" s="159" t="s">
        <v>114</v>
      </c>
      <c r="Q37" s="77" t="s">
        <v>68</v>
      </c>
      <c r="R37" s="160" t="s">
        <v>470</v>
      </c>
      <c r="S37" s="160" t="s">
        <v>466</v>
      </c>
      <c r="T37" s="158"/>
      <c r="U37" s="140" t="s">
        <v>803</v>
      </c>
      <c r="V37" s="151"/>
      <c r="W37" s="73"/>
      <c r="X37" s="3"/>
      <c r="Z37" s="123"/>
    </row>
    <row r="38" spans="1:26" s="122" customFormat="1" ht="119.25" customHeight="1">
      <c r="A38" s="224">
        <v>5</v>
      </c>
      <c r="B38" s="220" t="s">
        <v>115</v>
      </c>
      <c r="C38" s="221" t="s">
        <v>116</v>
      </c>
      <c r="D38" s="171" t="s">
        <v>117</v>
      </c>
      <c r="E38" s="75" t="s">
        <v>118</v>
      </c>
      <c r="F38" s="75" t="s">
        <v>119</v>
      </c>
      <c r="G38" s="77" t="s">
        <v>120</v>
      </c>
      <c r="H38" s="107">
        <v>3</v>
      </c>
      <c r="I38" s="107">
        <v>5</v>
      </c>
      <c r="J38" s="105" t="str">
        <f t="shared" si="0"/>
        <v>Extrema</v>
      </c>
      <c r="K38" s="106" t="str">
        <f>IF(J38="Extrema",'[1]INTERPRETACION'!$F$5,IF(AND(J38="Alta"),'[1]INTERPRETACION'!$F$4,IF(AND(J38="Moderada"),'[1]INTERPRETACION'!$F$3,IF(AND(J38="Baja"),'[1]INTERPRETACION'!$F$2))))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38" s="77" t="s">
        <v>121</v>
      </c>
      <c r="M38" s="6">
        <v>2</v>
      </c>
      <c r="N38" s="6">
        <v>5</v>
      </c>
      <c r="O38" s="2" t="str">
        <f t="shared" si="2"/>
        <v>Alta</v>
      </c>
      <c r="P38" s="159" t="s">
        <v>122</v>
      </c>
      <c r="Q38" s="77" t="s">
        <v>123</v>
      </c>
      <c r="R38" s="228" t="s">
        <v>303</v>
      </c>
      <c r="S38" s="228"/>
      <c r="T38" s="159" t="s">
        <v>805</v>
      </c>
      <c r="U38" s="77"/>
      <c r="V38" s="151"/>
      <c r="W38" s="73"/>
      <c r="X38" s="3"/>
      <c r="Z38" s="123"/>
    </row>
    <row r="39" spans="1:26" s="122" customFormat="1" ht="114.75">
      <c r="A39" s="224"/>
      <c r="B39" s="220"/>
      <c r="C39" s="221"/>
      <c r="D39" s="171" t="s">
        <v>124</v>
      </c>
      <c r="E39" s="75" t="s">
        <v>125</v>
      </c>
      <c r="F39" s="75" t="s">
        <v>119</v>
      </c>
      <c r="G39" s="77" t="s">
        <v>126</v>
      </c>
      <c r="H39" s="107">
        <v>3</v>
      </c>
      <c r="I39" s="107">
        <v>5</v>
      </c>
      <c r="J39" s="105" t="str">
        <f t="shared" si="0"/>
        <v>Extrema</v>
      </c>
      <c r="K39" s="106" t="str">
        <f>IF(J39="Extrema",'[1]INTERPRETACION'!$F$5,IF(AND(J39="Alta"),'[1]INTERPRETACION'!$F$4,IF(AND(J39="Moderada"),'[1]INTERPRETACION'!$F$3,IF(AND(J39="Baja"),'[1]INTERPRETACION'!$F$2))))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39" s="77" t="s">
        <v>127</v>
      </c>
      <c r="M39" s="6">
        <v>2</v>
      </c>
      <c r="N39" s="6">
        <v>5</v>
      </c>
      <c r="O39" s="2" t="str">
        <f t="shared" si="2"/>
        <v>Alta</v>
      </c>
      <c r="P39" s="159" t="s">
        <v>128</v>
      </c>
      <c r="Q39" s="77" t="s">
        <v>129</v>
      </c>
      <c r="R39" s="228" t="s">
        <v>303</v>
      </c>
      <c r="S39" s="228"/>
      <c r="T39" s="159" t="s">
        <v>806</v>
      </c>
      <c r="U39" s="77" t="s">
        <v>807</v>
      </c>
      <c r="V39" s="151"/>
      <c r="W39" s="73"/>
      <c r="X39" s="3"/>
      <c r="Z39" s="123"/>
    </row>
    <row r="40" spans="1:26" s="122" customFormat="1" ht="102">
      <c r="A40" s="224"/>
      <c r="B40" s="220"/>
      <c r="C40" s="221"/>
      <c r="D40" s="171" t="s">
        <v>130</v>
      </c>
      <c r="E40" s="75" t="s">
        <v>131</v>
      </c>
      <c r="F40" s="75" t="s">
        <v>132</v>
      </c>
      <c r="G40" s="77" t="s">
        <v>133</v>
      </c>
      <c r="H40" s="107">
        <v>1</v>
      </c>
      <c r="I40" s="107">
        <v>5</v>
      </c>
      <c r="J40" s="105" t="str">
        <f t="shared" si="0"/>
        <v>Moderada</v>
      </c>
      <c r="K40" s="106" t="str">
        <f>IF(J40="Extrema",'[1]INTERPRETACION'!$F$5,IF(AND(J40="Alta"),'[1]INTERPRETACION'!$F$4,IF(AND(J40="Moderada"),'[1]INTERPRETACION'!$F$3,IF(AND(J40="Baja"),'[1]INTERPRETACION'!$F$2))))</f>
        <v>DEBEN TOMARSE LAS MEDIDAS NECESARIAS  PARA  LLEVAR LOS RIESGOS A LA ZONA DE RIESGO BAJA O ELIMINARLO. NOTA  EN TODO CASO  SE REQUIERE QUE LAS ENTIDADES  PROPENDAN  POR ELIMINAR EL RIESGO DE CORRUPCIÓN O POR LO MENOS LLEVARLO A LA ZONA DE RIESGO BAJA.</v>
      </c>
      <c r="L40" s="77" t="s">
        <v>134</v>
      </c>
      <c r="M40" s="6">
        <v>1</v>
      </c>
      <c r="N40" s="6">
        <v>3</v>
      </c>
      <c r="O40" s="2" t="str">
        <f t="shared" si="2"/>
        <v>Baja</v>
      </c>
      <c r="P40" s="159" t="s">
        <v>135</v>
      </c>
      <c r="Q40" s="77" t="s">
        <v>136</v>
      </c>
      <c r="R40" s="17">
        <v>43310</v>
      </c>
      <c r="S40" s="17">
        <v>43310</v>
      </c>
      <c r="T40" s="159" t="s">
        <v>808</v>
      </c>
      <c r="U40" s="77" t="s">
        <v>809</v>
      </c>
      <c r="V40" s="151"/>
      <c r="W40" s="73"/>
      <c r="X40" s="3"/>
      <c r="Z40" s="123"/>
    </row>
    <row r="41" spans="1:26" s="122" customFormat="1" ht="102" customHeight="1">
      <c r="A41" s="224"/>
      <c r="B41" s="220"/>
      <c r="C41" s="221"/>
      <c r="D41" s="171" t="s">
        <v>137</v>
      </c>
      <c r="E41" s="75" t="s">
        <v>138</v>
      </c>
      <c r="F41" s="75" t="s">
        <v>139</v>
      </c>
      <c r="G41" s="77" t="s">
        <v>140</v>
      </c>
      <c r="H41" s="107">
        <v>2</v>
      </c>
      <c r="I41" s="107">
        <v>4</v>
      </c>
      <c r="J41" s="105" t="str">
        <f t="shared" si="0"/>
        <v>Moderada</v>
      </c>
      <c r="K41" s="106" t="str">
        <f>IF(J41="Extrema",'[1]INTERPRETACION'!$F$5,IF(AND(J41="Alta"),'[1]INTERPRETACION'!$F$4,IF(AND(J41="Moderada"),'[1]INTERPRETACION'!$F$3,IF(AND(J41="Baja"),'[1]INTERPRETACION'!$F$2))))</f>
        <v>DEBEN TOMARSE LAS MEDIDAS NECESARIAS  PARA  LLEVAR LOS RIESGOS A LA ZONA DE RIESGO BAJA O ELIMINARLO. NOTA  EN TODO CASO  SE REQUIERE QUE LAS ENTIDADES  PROPENDAN  POR ELIMINAR EL RIESGO DE CORRUPCIÓN O POR LO MENOS LLEVARLO A LA ZONA DE RIESGO BAJA.</v>
      </c>
      <c r="L41" s="77" t="s">
        <v>141</v>
      </c>
      <c r="M41" s="6">
        <v>1</v>
      </c>
      <c r="N41" s="6">
        <v>3</v>
      </c>
      <c r="O41" s="2" t="str">
        <f t="shared" si="2"/>
        <v>Baja</v>
      </c>
      <c r="P41" s="159" t="s">
        <v>142</v>
      </c>
      <c r="Q41" s="77" t="s">
        <v>143</v>
      </c>
      <c r="R41" s="19">
        <v>43327</v>
      </c>
      <c r="S41" s="153">
        <v>43511</v>
      </c>
      <c r="T41" s="159" t="s">
        <v>810</v>
      </c>
      <c r="U41" s="77" t="s">
        <v>811</v>
      </c>
      <c r="V41" s="151"/>
      <c r="W41" s="73"/>
      <c r="X41" s="3"/>
      <c r="Z41" s="123"/>
    </row>
    <row r="42" spans="1:26" s="122" customFormat="1" ht="96">
      <c r="A42" s="224"/>
      <c r="B42" s="220"/>
      <c r="C42" s="221"/>
      <c r="D42" s="171" t="s">
        <v>144</v>
      </c>
      <c r="E42" s="75" t="s">
        <v>145</v>
      </c>
      <c r="F42" s="75" t="s">
        <v>146</v>
      </c>
      <c r="G42" s="77" t="s">
        <v>147</v>
      </c>
      <c r="H42" s="107">
        <v>3</v>
      </c>
      <c r="I42" s="107">
        <v>4</v>
      </c>
      <c r="J42" s="105" t="str">
        <f t="shared" si="0"/>
        <v>Alta</v>
      </c>
      <c r="K42" s="106" t="str">
        <f>IF(J42="Extrema",'[1]INTERPRETACION'!$F$5,IF(AND(J42="Alta"),'[1]INTERPRETACION'!$F$4,IF(AND(J42="Moderada"),'[1]INTERPRETACION'!$F$3,IF(AND(J42="Baja"),'[1]INTERPRETACION'!$F$2))))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42" s="77" t="s">
        <v>148</v>
      </c>
      <c r="M42" s="6">
        <v>2</v>
      </c>
      <c r="N42" s="6">
        <v>4</v>
      </c>
      <c r="O42" s="2" t="str">
        <f t="shared" si="2"/>
        <v>Moderada</v>
      </c>
      <c r="P42" s="159" t="s">
        <v>149</v>
      </c>
      <c r="Q42" s="77" t="s">
        <v>150</v>
      </c>
      <c r="R42" s="228" t="s">
        <v>303</v>
      </c>
      <c r="S42" s="228"/>
      <c r="T42" s="159" t="s">
        <v>812</v>
      </c>
      <c r="U42" s="77" t="s">
        <v>776</v>
      </c>
      <c r="V42" s="151"/>
      <c r="W42" s="73"/>
      <c r="X42" s="3"/>
      <c r="Z42" s="123"/>
    </row>
    <row r="43" spans="1:26" s="122" customFormat="1" ht="137.25" customHeight="1">
      <c r="A43" s="224"/>
      <c r="B43" s="220"/>
      <c r="C43" s="221"/>
      <c r="D43" s="171" t="s">
        <v>151</v>
      </c>
      <c r="E43" s="75" t="s">
        <v>152</v>
      </c>
      <c r="F43" s="75" t="s">
        <v>153</v>
      </c>
      <c r="G43" s="77" t="s">
        <v>154</v>
      </c>
      <c r="H43" s="107">
        <v>3</v>
      </c>
      <c r="I43" s="107">
        <v>5</v>
      </c>
      <c r="J43" s="105" t="str">
        <f t="shared" si="0"/>
        <v>Extrema</v>
      </c>
      <c r="K43" s="106" t="str">
        <f>IF(J43="Extrema",'[1]INTERPRETACION'!$F$5,IF(AND(J43="Alta"),'[1]INTERPRETACION'!$F$4,IF(AND(J43="Moderada"),'[1]INTERPRETACION'!$F$3,IF(AND(J43="Baja"),'[1]INTERPRETACION'!$F$2))))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43" s="77" t="s">
        <v>155</v>
      </c>
      <c r="M43" s="6">
        <v>3</v>
      </c>
      <c r="N43" s="6">
        <v>5</v>
      </c>
      <c r="O43" s="2" t="str">
        <f t="shared" si="2"/>
        <v>Extrema</v>
      </c>
      <c r="P43" s="159" t="s">
        <v>156</v>
      </c>
      <c r="Q43" s="77" t="s">
        <v>157</v>
      </c>
      <c r="R43" s="228" t="s">
        <v>303</v>
      </c>
      <c r="S43" s="228"/>
      <c r="T43" s="159" t="s">
        <v>813</v>
      </c>
      <c r="U43" s="77" t="s">
        <v>814</v>
      </c>
      <c r="V43" s="151"/>
      <c r="W43" s="73"/>
      <c r="X43" s="3"/>
      <c r="Z43" s="123"/>
    </row>
    <row r="44" spans="1:26" s="122" customFormat="1" ht="102" customHeight="1">
      <c r="A44" s="224"/>
      <c r="B44" s="220"/>
      <c r="C44" s="221"/>
      <c r="D44" s="171" t="s">
        <v>158</v>
      </c>
      <c r="E44" s="75" t="s">
        <v>159</v>
      </c>
      <c r="F44" s="75" t="s">
        <v>160</v>
      </c>
      <c r="G44" s="77" t="s">
        <v>161</v>
      </c>
      <c r="H44" s="107">
        <v>2</v>
      </c>
      <c r="I44" s="107">
        <v>4</v>
      </c>
      <c r="J44" s="105" t="str">
        <f t="shared" si="0"/>
        <v>Moderada</v>
      </c>
      <c r="K44" s="106" t="str">
        <f>IF(J44="Extrema",'[1]INTERPRETACION'!$F$5,IF(AND(J44="Alta"),'[1]INTERPRETACION'!$F$4,IF(AND(J44="Moderada"),'[1]INTERPRETACION'!$F$3,IF(AND(J44="Baja"),'[1]INTERPRETACION'!$F$2))))</f>
        <v>DEBEN TOMARSE LAS MEDIDAS NECESARIAS  PARA  LLEVAR LOS RIESGOS A LA ZONA DE RIESGO BAJA O ELIMINARLO. NOTA  EN TODO CASO  SE REQUIERE QUE LAS ENTIDADES  PROPENDAN  POR ELIMINAR EL RIESGO DE CORRUPCIÓN O POR LO MENOS LLEVARLO A LA ZONA DE RIESGO BAJA.</v>
      </c>
      <c r="L44" s="77" t="s">
        <v>162</v>
      </c>
      <c r="M44" s="6">
        <v>1</v>
      </c>
      <c r="N44" s="6">
        <v>4</v>
      </c>
      <c r="O44" s="2" t="str">
        <f t="shared" si="2"/>
        <v>Baja</v>
      </c>
      <c r="P44" s="159" t="s">
        <v>163</v>
      </c>
      <c r="Q44" s="77" t="s">
        <v>164</v>
      </c>
      <c r="R44" s="228" t="s">
        <v>303</v>
      </c>
      <c r="S44" s="228"/>
      <c r="T44" s="159" t="s">
        <v>815</v>
      </c>
      <c r="U44" s="77" t="s">
        <v>816</v>
      </c>
      <c r="V44" s="151"/>
      <c r="W44" s="73"/>
      <c r="X44" s="3"/>
      <c r="Z44" s="123"/>
    </row>
    <row r="45" spans="1:26" s="122" customFormat="1" ht="100.5" customHeight="1">
      <c r="A45" s="224"/>
      <c r="B45" s="220"/>
      <c r="C45" s="221"/>
      <c r="D45" s="171" t="s">
        <v>165</v>
      </c>
      <c r="E45" s="75" t="s">
        <v>166</v>
      </c>
      <c r="F45" s="75" t="s">
        <v>167</v>
      </c>
      <c r="G45" s="77" t="s">
        <v>168</v>
      </c>
      <c r="H45" s="107">
        <v>2</v>
      </c>
      <c r="I45" s="107">
        <v>5</v>
      </c>
      <c r="J45" s="105" t="str">
        <f t="shared" si="0"/>
        <v>Alta</v>
      </c>
      <c r="K45" s="106" t="str">
        <f>IF(J45="Extrema",'[1]INTERPRETACION'!$F$5,IF(AND(J45="Alta"),'[1]INTERPRETACION'!$F$4,IF(AND(J45="Moderada"),'[1]INTERPRETACION'!$F$3,IF(AND(J45="Baja"),'[1]INTERPRETACION'!$F$2))))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45" s="77" t="s">
        <v>169</v>
      </c>
      <c r="M45" s="6">
        <v>2</v>
      </c>
      <c r="N45" s="6">
        <v>4</v>
      </c>
      <c r="O45" s="2" t="str">
        <f t="shared" si="2"/>
        <v>Moderada</v>
      </c>
      <c r="P45" s="159" t="s">
        <v>170</v>
      </c>
      <c r="Q45" s="77" t="s">
        <v>171</v>
      </c>
      <c r="R45" s="18" t="s">
        <v>304</v>
      </c>
      <c r="S45" s="18" t="s">
        <v>304</v>
      </c>
      <c r="T45" s="159" t="s">
        <v>817</v>
      </c>
      <c r="U45" s="77" t="s">
        <v>818</v>
      </c>
      <c r="V45" s="151"/>
      <c r="W45" s="73"/>
      <c r="X45" s="3"/>
      <c r="Z45" s="123"/>
    </row>
    <row r="46" spans="1:26" s="122" customFormat="1" ht="96">
      <c r="A46" s="224"/>
      <c r="B46" s="220"/>
      <c r="C46" s="221"/>
      <c r="D46" s="171" t="s">
        <v>172</v>
      </c>
      <c r="E46" s="75" t="s">
        <v>173</v>
      </c>
      <c r="F46" s="75" t="s">
        <v>174</v>
      </c>
      <c r="G46" s="77" t="s">
        <v>175</v>
      </c>
      <c r="H46" s="107">
        <v>2</v>
      </c>
      <c r="I46" s="107">
        <v>4</v>
      </c>
      <c r="J46" s="105" t="str">
        <f t="shared" si="0"/>
        <v>Moderada</v>
      </c>
      <c r="K46" s="106" t="str">
        <f>IF(J46="Extrema",'[1]INTERPRETACION'!$F$5,IF(AND(J46="Alta"),'[1]INTERPRETACION'!$F$4,IF(AND(J46="Moderada"),'[1]INTERPRETACION'!$F$3,IF(AND(J46="Baja"),'[1]INTERPRETACION'!$F$2))))</f>
        <v>DEBEN TOMARSE LAS MEDIDAS NECESARIAS  PARA  LLEVAR LOS RIESGOS A LA ZONA DE RIESGO BAJA O ELIMINARLO. NOTA  EN TODO CASO  SE REQUIERE QUE LAS ENTIDADES  PROPENDAN  POR ELIMINAR EL RIESGO DE CORRUPCIÓN O POR LO MENOS LLEVARLO A LA ZONA DE RIESGO BAJA.</v>
      </c>
      <c r="L46" s="77" t="s">
        <v>176</v>
      </c>
      <c r="M46" s="6">
        <v>1</v>
      </c>
      <c r="N46" s="6">
        <v>3</v>
      </c>
      <c r="O46" s="2" t="str">
        <f t="shared" si="2"/>
        <v>Baja</v>
      </c>
      <c r="P46" s="159" t="s">
        <v>177</v>
      </c>
      <c r="Q46" s="77" t="s">
        <v>178</v>
      </c>
      <c r="R46" s="228" t="s">
        <v>303</v>
      </c>
      <c r="S46" s="228"/>
      <c r="T46" s="159" t="s">
        <v>819</v>
      </c>
      <c r="U46" s="77" t="s">
        <v>820</v>
      </c>
      <c r="V46" s="151"/>
      <c r="W46" s="73"/>
      <c r="X46" s="3"/>
      <c r="Z46" s="123"/>
    </row>
    <row r="47" spans="1:26" s="122" customFormat="1" ht="173.25" customHeight="1">
      <c r="A47" s="224"/>
      <c r="B47" s="220"/>
      <c r="C47" s="221"/>
      <c r="D47" s="171" t="s">
        <v>179</v>
      </c>
      <c r="E47" s="75" t="s">
        <v>180</v>
      </c>
      <c r="F47" s="75" t="s">
        <v>181</v>
      </c>
      <c r="G47" s="77" t="s">
        <v>182</v>
      </c>
      <c r="H47" s="107">
        <v>3</v>
      </c>
      <c r="I47" s="107">
        <v>4</v>
      </c>
      <c r="J47" s="105" t="str">
        <f t="shared" si="0"/>
        <v>Alta</v>
      </c>
      <c r="K47" s="106" t="str">
        <f>IF(J47="Extrema",'[1]INTERPRETACION'!$F$5,IF(AND(J47="Alta"),'[1]INTERPRETACION'!$F$4,IF(AND(J47="Moderada"),'[1]INTERPRETACION'!$F$3,IF(AND(J47="Baja"),'[1]INTERPRETACION'!$F$2))))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47" s="77" t="s">
        <v>183</v>
      </c>
      <c r="M47" s="6">
        <v>1</v>
      </c>
      <c r="N47" s="6">
        <v>4</v>
      </c>
      <c r="O47" s="2" t="str">
        <f t="shared" si="2"/>
        <v>Baja</v>
      </c>
      <c r="P47" s="159" t="s">
        <v>184</v>
      </c>
      <c r="Q47" s="77" t="s">
        <v>185</v>
      </c>
      <c r="R47" s="228" t="s">
        <v>303</v>
      </c>
      <c r="S47" s="228"/>
      <c r="T47" s="159" t="s">
        <v>821</v>
      </c>
      <c r="U47" s="77" t="s">
        <v>822</v>
      </c>
      <c r="V47" s="151"/>
      <c r="W47" s="73"/>
      <c r="X47" s="3"/>
      <c r="Z47" s="123"/>
    </row>
    <row r="48" spans="1:26" s="122" customFormat="1" ht="89.25" customHeight="1">
      <c r="A48" s="225">
        <v>6</v>
      </c>
      <c r="B48" s="226" t="s">
        <v>186</v>
      </c>
      <c r="C48" s="221" t="s">
        <v>187</v>
      </c>
      <c r="D48" s="219"/>
      <c r="E48" s="138" t="s">
        <v>305</v>
      </c>
      <c r="F48" s="138" t="s">
        <v>306</v>
      </c>
      <c r="G48" s="138" t="s">
        <v>307</v>
      </c>
      <c r="H48" s="107">
        <v>1</v>
      </c>
      <c r="I48" s="107">
        <v>3</v>
      </c>
      <c r="J48" s="105" t="str">
        <f t="shared" si="0"/>
        <v>Baja</v>
      </c>
      <c r="K48" s="106" t="str">
        <f>IF(J48="Extrema",'[1]INTERPRETACION'!$F$5,IF(AND(J48="Alta"),'[1]INTERPRETACION'!$F$4,IF(AND(J48="Moderada"),'[1]INTERPRETACION'!$F$3,IF(AND(J48="Baja"),'[1]INTERPRETACION'!$F$2))))</f>
        <v>LOS RIESGOS DE CORRUPCION DE LAS ZONAS BAJA SE ENCUENTRAN EN UN NIVEL QUE PUEDE ELIMINARSE O REDUCIRSE FACILMENTE CON LOS CONTROLES ESTABLECIDOS EN LA ENTIDAD</v>
      </c>
      <c r="L48" s="138" t="s">
        <v>823</v>
      </c>
      <c r="M48" s="6">
        <v>1</v>
      </c>
      <c r="N48" s="6">
        <v>3</v>
      </c>
      <c r="O48" s="2" t="str">
        <f t="shared" si="2"/>
        <v>Baja</v>
      </c>
      <c r="P48" s="138" t="s">
        <v>311</v>
      </c>
      <c r="Q48" s="15" t="s">
        <v>188</v>
      </c>
      <c r="R48" s="153">
        <v>43101</v>
      </c>
      <c r="S48" s="153">
        <v>43465</v>
      </c>
      <c r="T48" s="138" t="s">
        <v>824</v>
      </c>
      <c r="U48" s="140"/>
      <c r="V48" s="151"/>
      <c r="W48" s="73"/>
      <c r="X48" s="3"/>
      <c r="Z48" s="123"/>
    </row>
    <row r="49" spans="1:26" s="122" customFormat="1" ht="110.25" customHeight="1">
      <c r="A49" s="225"/>
      <c r="B49" s="226"/>
      <c r="C49" s="221"/>
      <c r="D49" s="219"/>
      <c r="E49" s="138" t="s">
        <v>308</v>
      </c>
      <c r="F49" s="138" t="s">
        <v>309</v>
      </c>
      <c r="G49" s="138" t="s">
        <v>310</v>
      </c>
      <c r="H49" s="107">
        <v>1</v>
      </c>
      <c r="I49" s="107">
        <v>3</v>
      </c>
      <c r="J49" s="105" t="str">
        <f t="shared" si="0"/>
        <v>Baja</v>
      </c>
      <c r="K49" s="106" t="str">
        <f>IF(J49="Extrema",'[1]INTERPRETACION'!$F$5,IF(AND(J49="Alta"),'[1]INTERPRETACION'!$F$4,IF(AND(J49="Moderada"),'[1]INTERPRETACION'!$F$3,IF(AND(J49="Baja"),'[1]INTERPRETACION'!$F$2))))</f>
        <v>LOS RIESGOS DE CORRUPCION DE LAS ZONAS BAJA SE ENCUENTRAN EN UN NIVEL QUE PUEDE ELIMINARSE O REDUCIRSE FACILMENTE CON LOS CONTROLES ESTABLECIDOS EN LA ENTIDAD</v>
      </c>
      <c r="L49" s="138" t="s">
        <v>189</v>
      </c>
      <c r="M49" s="6">
        <v>1</v>
      </c>
      <c r="N49" s="6">
        <v>3</v>
      </c>
      <c r="O49" s="2" t="str">
        <f t="shared" si="2"/>
        <v>Baja</v>
      </c>
      <c r="P49" s="138" t="s">
        <v>312</v>
      </c>
      <c r="Q49" s="15" t="s">
        <v>188</v>
      </c>
      <c r="R49" s="17">
        <v>43120</v>
      </c>
      <c r="S49" s="17">
        <v>43464</v>
      </c>
      <c r="T49" s="138" t="s">
        <v>825</v>
      </c>
      <c r="U49" s="140"/>
      <c r="V49" s="151"/>
      <c r="W49" s="73"/>
      <c r="X49" s="3"/>
      <c r="Z49" s="123"/>
    </row>
    <row r="50" spans="1:26" s="122" customFormat="1" ht="76.5">
      <c r="A50" s="225">
        <v>7</v>
      </c>
      <c r="B50" s="226" t="s">
        <v>190</v>
      </c>
      <c r="C50" s="221"/>
      <c r="D50" s="211"/>
      <c r="E50" s="227" t="s">
        <v>191</v>
      </c>
      <c r="F50" s="141" t="s">
        <v>194</v>
      </c>
      <c r="G50" s="222" t="s">
        <v>192</v>
      </c>
      <c r="H50" s="223">
        <v>2</v>
      </c>
      <c r="I50" s="223">
        <v>5</v>
      </c>
      <c r="J50" s="214" t="str">
        <f t="shared" si="0"/>
        <v>Alta</v>
      </c>
      <c r="K50" s="216" t="str">
        <f>IF(J50="Extrema",'[1]INTERPRETACION'!$F$5,IF(AND(J50="Alta"),'[1]INTERPRETACION'!$F$4,IF(AND(J50="Moderada"),'[1]INTERPRETACION'!$F$3,IF(AND(J50="Baja"),'[1]INTERPRETACION'!$F$2))))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0" s="141" t="s">
        <v>195</v>
      </c>
      <c r="M50" s="212">
        <v>2</v>
      </c>
      <c r="N50" s="212">
        <v>4</v>
      </c>
      <c r="O50" s="208" t="str">
        <f t="shared" si="2"/>
        <v>Moderada</v>
      </c>
      <c r="P50" s="141" t="s">
        <v>196</v>
      </c>
      <c r="Q50" s="137" t="s">
        <v>193</v>
      </c>
      <c r="R50" s="161">
        <v>43122</v>
      </c>
      <c r="S50" s="17">
        <v>43464</v>
      </c>
      <c r="T50" s="140" t="s">
        <v>314</v>
      </c>
      <c r="U50" s="140" t="s">
        <v>315</v>
      </c>
      <c r="V50" s="151"/>
      <c r="W50" s="73"/>
      <c r="X50" s="3"/>
      <c r="Z50" s="123"/>
    </row>
    <row r="51" spans="1:26" s="122" customFormat="1" ht="63.75">
      <c r="A51" s="225"/>
      <c r="B51" s="226"/>
      <c r="C51" s="221"/>
      <c r="D51" s="211"/>
      <c r="E51" s="227"/>
      <c r="F51" s="141" t="s">
        <v>197</v>
      </c>
      <c r="G51" s="222"/>
      <c r="H51" s="223"/>
      <c r="I51" s="223"/>
      <c r="J51" s="214" t="str">
        <f t="shared" si="0"/>
        <v> </v>
      </c>
      <c r="K51" s="216" t="b">
        <f>IF(J51="Extrema",'[1]INTERPRETACION'!$F$5,IF(AND(J51="Alta"),'[1]INTERPRETACION'!$F$4,IF(AND(J51="Moderada"),'[1]INTERPRETACION'!$F$3,IF(AND(J51="Baja"),'[1]INTERPRETACION'!$F$2))))</f>
        <v>0</v>
      </c>
      <c r="L51" s="141" t="s">
        <v>198</v>
      </c>
      <c r="M51" s="212"/>
      <c r="N51" s="212"/>
      <c r="O51" s="208"/>
      <c r="P51" s="141" t="s">
        <v>199</v>
      </c>
      <c r="Q51" s="137" t="s">
        <v>193</v>
      </c>
      <c r="R51" s="161">
        <v>43122</v>
      </c>
      <c r="S51" s="17">
        <v>43464</v>
      </c>
      <c r="T51" s="140" t="s">
        <v>316</v>
      </c>
      <c r="U51" s="140" t="s">
        <v>317</v>
      </c>
      <c r="V51" s="151"/>
      <c r="W51" s="73"/>
      <c r="X51" s="3"/>
      <c r="Z51" s="123"/>
    </row>
    <row r="52" spans="1:26" s="122" customFormat="1" ht="104.25" customHeight="1">
      <c r="A52" s="225"/>
      <c r="B52" s="226"/>
      <c r="C52" s="221"/>
      <c r="D52" s="211"/>
      <c r="E52" s="148" t="s">
        <v>200</v>
      </c>
      <c r="F52" s="141" t="s">
        <v>201</v>
      </c>
      <c r="G52" s="149" t="s">
        <v>192</v>
      </c>
      <c r="H52" s="10">
        <v>2</v>
      </c>
      <c r="I52" s="10">
        <v>5</v>
      </c>
      <c r="J52" s="105" t="str">
        <f t="shared" si="0"/>
        <v>Alta</v>
      </c>
      <c r="K52" s="106" t="str">
        <f>IF(J52="Extrema",'[1]INTERPRETACION'!$F$5,IF(AND(J52="Alta"),'[1]INTERPRETACION'!$F$4,IF(AND(J52="Moderada"),'[1]INTERPRETACION'!$F$3,IF(AND(J52="Baja"),'[1]INTERPRETACION'!$F$2))))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2" s="141" t="s">
        <v>202</v>
      </c>
      <c r="M52" s="10">
        <v>4</v>
      </c>
      <c r="N52" s="10">
        <v>5</v>
      </c>
      <c r="O52" s="2" t="str">
        <f t="shared" si="2"/>
        <v>Extrema</v>
      </c>
      <c r="P52" s="141" t="s">
        <v>203</v>
      </c>
      <c r="Q52" s="137" t="s">
        <v>193</v>
      </c>
      <c r="R52" s="161">
        <v>43122</v>
      </c>
      <c r="S52" s="17">
        <v>43464</v>
      </c>
      <c r="T52" s="140" t="s">
        <v>318</v>
      </c>
      <c r="U52" s="140" t="s">
        <v>319</v>
      </c>
      <c r="V52" s="151"/>
      <c r="W52" s="73"/>
      <c r="X52" s="3"/>
      <c r="Z52" s="123"/>
    </row>
    <row r="53" spans="1:26" s="122" customFormat="1" ht="108" customHeight="1">
      <c r="A53" s="225"/>
      <c r="B53" s="226"/>
      <c r="C53" s="221"/>
      <c r="D53" s="211"/>
      <c r="E53" s="148" t="s">
        <v>204</v>
      </c>
      <c r="F53" s="141" t="s">
        <v>205</v>
      </c>
      <c r="G53" s="149" t="s">
        <v>192</v>
      </c>
      <c r="H53" s="10">
        <v>2</v>
      </c>
      <c r="I53" s="10">
        <v>5</v>
      </c>
      <c r="J53" s="105" t="str">
        <f t="shared" si="0"/>
        <v>Alta</v>
      </c>
      <c r="K53" s="106" t="str">
        <f>IF(J53="Extrema",'[1]INTERPRETACION'!$F$5,IF(AND(J53="Alta"),'[1]INTERPRETACION'!$F$4,IF(AND(J53="Moderada"),'[1]INTERPRETACION'!$F$3,IF(AND(J53="Baja"),'[1]INTERPRETACION'!$F$2))))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3" s="141" t="s">
        <v>206</v>
      </c>
      <c r="M53" s="10">
        <v>4</v>
      </c>
      <c r="N53" s="10">
        <v>5</v>
      </c>
      <c r="O53" s="2" t="str">
        <f t="shared" si="2"/>
        <v>Extrema</v>
      </c>
      <c r="P53" s="141" t="s">
        <v>207</v>
      </c>
      <c r="Q53" s="137" t="s">
        <v>208</v>
      </c>
      <c r="R53" s="161">
        <v>43122</v>
      </c>
      <c r="S53" s="17">
        <v>43464</v>
      </c>
      <c r="T53" s="140" t="s">
        <v>320</v>
      </c>
      <c r="U53" s="140" t="s">
        <v>321</v>
      </c>
      <c r="V53" s="151"/>
      <c r="W53" s="73"/>
      <c r="X53" s="3"/>
      <c r="Z53" s="123"/>
    </row>
    <row r="54" spans="1:26" s="122" customFormat="1" ht="100.5" customHeight="1">
      <c r="A54" s="225"/>
      <c r="B54" s="226"/>
      <c r="C54" s="221"/>
      <c r="D54" s="211"/>
      <c r="E54" s="148" t="s">
        <v>209</v>
      </c>
      <c r="F54" s="141" t="s">
        <v>210</v>
      </c>
      <c r="G54" s="149" t="s">
        <v>192</v>
      </c>
      <c r="H54" s="10">
        <v>2</v>
      </c>
      <c r="I54" s="10">
        <v>5</v>
      </c>
      <c r="J54" s="105" t="str">
        <f t="shared" si="0"/>
        <v>Alta</v>
      </c>
      <c r="K54" s="106" t="str">
        <f>IF(J54="Extrema",'[1]INTERPRETACION'!$F$5,IF(AND(J54="Alta"),'[1]INTERPRETACION'!$F$4,IF(AND(J54="Moderada"),'[1]INTERPRETACION'!$F$3,IF(AND(J54="Baja"),'[1]INTERPRETACION'!$F$2))))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4" s="141" t="s">
        <v>211</v>
      </c>
      <c r="M54" s="101">
        <v>2</v>
      </c>
      <c r="N54" s="101">
        <v>4</v>
      </c>
      <c r="O54" s="2" t="str">
        <f t="shared" si="2"/>
        <v>Moderada</v>
      </c>
      <c r="P54" s="149" t="s">
        <v>212</v>
      </c>
      <c r="Q54" s="137" t="s">
        <v>193</v>
      </c>
      <c r="R54" s="161">
        <v>43122</v>
      </c>
      <c r="S54" s="17">
        <v>43464</v>
      </c>
      <c r="T54" s="140" t="s">
        <v>322</v>
      </c>
      <c r="U54" s="140" t="s">
        <v>321</v>
      </c>
      <c r="V54" s="151"/>
      <c r="W54" s="73"/>
      <c r="X54" s="3"/>
      <c r="Z54" s="123"/>
    </row>
    <row r="55" spans="1:26" s="122" customFormat="1" ht="117.75" customHeight="1">
      <c r="A55" s="224">
        <v>8</v>
      </c>
      <c r="B55" s="220" t="s">
        <v>213</v>
      </c>
      <c r="C55" s="221" t="s">
        <v>214</v>
      </c>
      <c r="D55" s="211"/>
      <c r="E55" s="136" t="s">
        <v>323</v>
      </c>
      <c r="F55" s="136" t="s">
        <v>324</v>
      </c>
      <c r="G55" s="77" t="s">
        <v>325</v>
      </c>
      <c r="H55" s="104">
        <v>2</v>
      </c>
      <c r="I55" s="107">
        <v>4</v>
      </c>
      <c r="J55" s="105" t="str">
        <f t="shared" si="0"/>
        <v>Moderada</v>
      </c>
      <c r="K55" s="106" t="str">
        <f>IF(J55="Extrema",'[1]INTERPRETACION'!$F$5,IF(AND(J55="Alta"),'[1]INTERPRETACION'!$F$4,IF(AND(J55="Moderada"),'[1]INTERPRETACION'!$F$3,IF(AND(J55="Baja"),'[1]INTERPRETACION'!$F$2))))</f>
        <v>DEBEN TOMARSE LAS MEDIDAS NECESARIAS  PARA  LLEVAR LOS RIESGOS A LA ZONA DE RIESGO BAJA O ELIMINARLO. NOTA  EN TODO CASO  SE REQUIERE QUE LAS ENTIDADES  PROPENDAN  POR ELIMINAR EL RIESGO DE CORRUPCIÓN O POR LO MENOS LLEVARLO A LA ZONA DE RIESGO BAJA.</v>
      </c>
      <c r="L55" s="77" t="s">
        <v>215</v>
      </c>
      <c r="M55" s="104">
        <v>2</v>
      </c>
      <c r="N55" s="104">
        <v>3</v>
      </c>
      <c r="O55" s="2" t="str">
        <f t="shared" si="2"/>
        <v>Baja</v>
      </c>
      <c r="P55" s="77" t="s">
        <v>216</v>
      </c>
      <c r="Q55" s="15" t="s">
        <v>217</v>
      </c>
      <c r="R55" s="17">
        <v>43101</v>
      </c>
      <c r="S55" s="17">
        <v>43465</v>
      </c>
      <c r="T55" s="77" t="s">
        <v>343</v>
      </c>
      <c r="U55" s="140"/>
      <c r="V55" s="151"/>
      <c r="W55" s="73"/>
      <c r="X55" s="3"/>
      <c r="Z55" s="123"/>
    </row>
    <row r="56" spans="1:26" s="122" customFormat="1" ht="117.75" customHeight="1">
      <c r="A56" s="224"/>
      <c r="B56" s="220"/>
      <c r="C56" s="221"/>
      <c r="D56" s="211"/>
      <c r="E56" s="136" t="s">
        <v>326</v>
      </c>
      <c r="F56" s="77" t="s">
        <v>327</v>
      </c>
      <c r="G56" s="77" t="s">
        <v>333</v>
      </c>
      <c r="H56" s="104">
        <v>5</v>
      </c>
      <c r="I56" s="107">
        <v>4</v>
      </c>
      <c r="J56" s="105" t="str">
        <f t="shared" si="0"/>
        <v>Alta</v>
      </c>
      <c r="K56" s="106" t="str">
        <f>IF(J56="Extrema",'[1]INTERPRETACION'!$F$5,IF(AND(J56="Alta"),'[1]INTERPRETACION'!$F$4,IF(AND(J56="Moderada"),'[1]INTERPRETACION'!$F$3,IF(AND(J56="Baja"),'[1]INTERPRETACION'!$F$2))))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6" s="77" t="s">
        <v>339</v>
      </c>
      <c r="M56" s="104">
        <v>5</v>
      </c>
      <c r="N56" s="104">
        <v>3</v>
      </c>
      <c r="O56" s="2" t="str">
        <f t="shared" si="2"/>
        <v>Moderada</v>
      </c>
      <c r="P56" s="77" t="s">
        <v>341</v>
      </c>
      <c r="Q56" s="15" t="s">
        <v>217</v>
      </c>
      <c r="R56" s="17">
        <v>43101</v>
      </c>
      <c r="S56" s="17">
        <v>43465</v>
      </c>
      <c r="T56" s="77" t="s">
        <v>344</v>
      </c>
      <c r="U56" s="140"/>
      <c r="V56" s="151"/>
      <c r="W56" s="73"/>
      <c r="X56" s="3"/>
      <c r="Z56" s="123"/>
    </row>
    <row r="57" spans="1:26" s="122" customFormat="1" ht="117.75" customHeight="1">
      <c r="A57" s="224"/>
      <c r="B57" s="220"/>
      <c r="C57" s="221"/>
      <c r="D57" s="211"/>
      <c r="E57" s="136" t="s">
        <v>328</v>
      </c>
      <c r="F57" s="77" t="s">
        <v>329</v>
      </c>
      <c r="G57" s="77" t="s">
        <v>330</v>
      </c>
      <c r="H57" s="104">
        <v>4</v>
      </c>
      <c r="I57" s="107">
        <v>4</v>
      </c>
      <c r="J57" s="105" t="str">
        <f t="shared" si="0"/>
        <v>Alta</v>
      </c>
      <c r="K57" s="106" t="s">
        <v>334</v>
      </c>
      <c r="L57" s="77" t="s">
        <v>337</v>
      </c>
      <c r="M57" s="104">
        <v>5</v>
      </c>
      <c r="N57" s="104">
        <v>3</v>
      </c>
      <c r="O57" s="2" t="s">
        <v>313</v>
      </c>
      <c r="P57" s="77" t="s">
        <v>342</v>
      </c>
      <c r="Q57" s="15" t="s">
        <v>217</v>
      </c>
      <c r="R57" s="17">
        <v>43101</v>
      </c>
      <c r="S57" s="17">
        <v>43465</v>
      </c>
      <c r="T57" s="77" t="s">
        <v>344</v>
      </c>
      <c r="U57" s="140"/>
      <c r="V57" s="151"/>
      <c r="W57" s="73"/>
      <c r="X57" s="3"/>
      <c r="Z57" s="123"/>
    </row>
    <row r="58" spans="1:26" s="122" customFormat="1" ht="117.75" customHeight="1">
      <c r="A58" s="224"/>
      <c r="B58" s="220"/>
      <c r="C58" s="221"/>
      <c r="D58" s="211"/>
      <c r="E58" s="77" t="s">
        <v>336</v>
      </c>
      <c r="F58" s="77" t="s">
        <v>331</v>
      </c>
      <c r="G58" s="139" t="s">
        <v>332</v>
      </c>
      <c r="H58" s="101">
        <v>2</v>
      </c>
      <c r="I58" s="107">
        <v>5</v>
      </c>
      <c r="J58" s="105" t="str">
        <f t="shared" si="0"/>
        <v>Alta</v>
      </c>
      <c r="K58" s="106" t="s">
        <v>335</v>
      </c>
      <c r="L58" s="139" t="s">
        <v>338</v>
      </c>
      <c r="M58" s="101">
        <v>1</v>
      </c>
      <c r="N58" s="101">
        <v>3</v>
      </c>
      <c r="O58" s="2" t="str">
        <f>IF(M58+N58=0," ",IF(OR(AND(M58=1,N58=3),AND(M58=1,N58=4),AND(M58=2,N58=3)),"Baja",IF(OR(AND(M58=1,N58=5),AND(M58=2,N58=4),AND(M58=3,N58=3),AND(M58=4,N58=3),AND(M58=5,N58=3)),"Moderada",IF(OR(AND(M58=2,N58=5),AND(M58=3,N58=4),AND(M58=4,N58=4),AND(M58=5,N58=4)),"Alta",IF(OR(AND(M58=3,N58=5),AND(M58=4,N58=5),AND(M58=5,N58=5)),"Extrema","")))))</f>
        <v>Baja</v>
      </c>
      <c r="P58" s="77" t="s">
        <v>340</v>
      </c>
      <c r="Q58" s="15" t="s">
        <v>217</v>
      </c>
      <c r="R58" s="17">
        <v>43101</v>
      </c>
      <c r="S58" s="17">
        <v>43465</v>
      </c>
      <c r="T58" s="77" t="s">
        <v>344</v>
      </c>
      <c r="U58" s="140"/>
      <c r="V58" s="151"/>
      <c r="W58" s="73"/>
      <c r="X58" s="3"/>
      <c r="Z58" s="123"/>
    </row>
    <row r="59" spans="1:26" s="122" customFormat="1" ht="105.75" customHeight="1">
      <c r="A59" s="225">
        <v>9</v>
      </c>
      <c r="B59" s="226" t="s">
        <v>218</v>
      </c>
      <c r="C59" s="221" t="s">
        <v>219</v>
      </c>
      <c r="D59" s="219" t="s">
        <v>220</v>
      </c>
      <c r="E59" s="139" t="s">
        <v>221</v>
      </c>
      <c r="F59" s="142" t="s">
        <v>345</v>
      </c>
      <c r="G59" s="142" t="s">
        <v>222</v>
      </c>
      <c r="H59" s="104">
        <v>1</v>
      </c>
      <c r="I59" s="104">
        <v>4</v>
      </c>
      <c r="J59" s="105" t="str">
        <f t="shared" si="0"/>
        <v>Baja</v>
      </c>
      <c r="K59" s="106" t="str">
        <f>IF(J59="Extrema",'[1]INTERPRETACION'!$F$5,IF(AND(J59="Alta"),'[1]INTERPRETACION'!$F$4,IF(AND(J59="Moderada"),'[1]INTERPRETACION'!$F$3,IF(AND(J59="Baja"),'[1]INTERPRETACION'!$F$2))))</f>
        <v>LOS RIESGOS DE CORRUPCION DE LAS ZONAS BAJA SE ENCUENTRAN EN UN NIVEL QUE PUEDE ELIMINARSE O REDUCIRSE FACILMENTE CON LOS CONTROLES ESTABLECIDOS EN LA ENTIDAD</v>
      </c>
      <c r="L59" s="142" t="s">
        <v>223</v>
      </c>
      <c r="M59" s="104">
        <v>1</v>
      </c>
      <c r="N59" s="104">
        <v>4</v>
      </c>
      <c r="O59" s="2" t="str">
        <f t="shared" si="2"/>
        <v>Baja</v>
      </c>
      <c r="P59" s="142" t="s">
        <v>349</v>
      </c>
      <c r="Q59" s="137" t="s">
        <v>224</v>
      </c>
      <c r="R59" s="161">
        <v>43132</v>
      </c>
      <c r="S59" s="17"/>
      <c r="T59" s="77" t="s">
        <v>350</v>
      </c>
      <c r="U59" s="77" t="s">
        <v>351</v>
      </c>
      <c r="V59" s="151"/>
      <c r="W59" s="73"/>
      <c r="X59" s="3"/>
      <c r="Z59" s="123"/>
    </row>
    <row r="60" spans="1:26" s="122" customFormat="1" ht="76.5" customHeight="1">
      <c r="A60" s="225"/>
      <c r="B60" s="226"/>
      <c r="C60" s="221"/>
      <c r="D60" s="219"/>
      <c r="E60" s="136" t="s">
        <v>225</v>
      </c>
      <c r="F60" s="142" t="s">
        <v>226</v>
      </c>
      <c r="G60" s="142" t="s">
        <v>227</v>
      </c>
      <c r="H60" s="104">
        <v>1</v>
      </c>
      <c r="I60" s="104">
        <v>4</v>
      </c>
      <c r="J60" s="105" t="str">
        <f t="shared" si="0"/>
        <v>Baja</v>
      </c>
      <c r="K60" s="106" t="str">
        <f>IF(J60="Extrema",'[1]INTERPRETACION'!$F$5,IF(AND(J60="Alta"),'[1]INTERPRETACION'!$F$4,IF(AND(J60="Moderada"),'[1]INTERPRETACION'!$F$3,IF(AND(J60="Baja"),'[1]INTERPRETACION'!$F$2))))</f>
        <v>LOS RIESGOS DE CORRUPCION DE LAS ZONAS BAJA SE ENCUENTRAN EN UN NIVEL QUE PUEDE ELIMINARSE O REDUCIRSE FACILMENTE CON LOS CONTROLES ESTABLECIDOS EN LA ENTIDAD</v>
      </c>
      <c r="L60" s="142" t="s">
        <v>228</v>
      </c>
      <c r="M60" s="104">
        <v>2</v>
      </c>
      <c r="N60" s="104">
        <v>3</v>
      </c>
      <c r="O60" s="2" t="str">
        <f t="shared" si="2"/>
        <v>Baja</v>
      </c>
      <c r="P60" s="142" t="s">
        <v>352</v>
      </c>
      <c r="Q60" s="137" t="s">
        <v>224</v>
      </c>
      <c r="R60" s="162">
        <v>43132</v>
      </c>
      <c r="S60" s="163"/>
      <c r="T60" s="77" t="s">
        <v>353</v>
      </c>
      <c r="U60" s="77" t="s">
        <v>354</v>
      </c>
      <c r="V60" s="151"/>
      <c r="W60" s="73"/>
      <c r="X60" s="3"/>
      <c r="Z60" s="123"/>
    </row>
    <row r="61" spans="1:26" s="122" customFormat="1" ht="93.75" customHeight="1">
      <c r="A61" s="225"/>
      <c r="B61" s="226"/>
      <c r="C61" s="221"/>
      <c r="D61" s="219"/>
      <c r="E61" s="136" t="s">
        <v>229</v>
      </c>
      <c r="F61" s="142" t="s">
        <v>230</v>
      </c>
      <c r="G61" s="142" t="s">
        <v>231</v>
      </c>
      <c r="H61" s="104">
        <v>1</v>
      </c>
      <c r="I61" s="104">
        <v>4</v>
      </c>
      <c r="J61" s="105" t="str">
        <f t="shared" si="0"/>
        <v>Baja</v>
      </c>
      <c r="K61" s="106" t="str">
        <f>IF(J61="Extrema",'[1]INTERPRETACION'!$F$5,IF(AND(J61="Alta"),'[1]INTERPRETACION'!$F$4,IF(AND(J61="Moderada"),'[1]INTERPRETACION'!$F$3,IF(AND(J61="Baja"),'[1]INTERPRETACION'!$F$2))))</f>
        <v>LOS RIESGOS DE CORRUPCION DE LAS ZONAS BAJA SE ENCUENTRAN EN UN NIVEL QUE PUEDE ELIMINARSE O REDUCIRSE FACILMENTE CON LOS CONTROLES ESTABLECIDOS EN LA ENTIDAD</v>
      </c>
      <c r="L61" s="142" t="s">
        <v>232</v>
      </c>
      <c r="M61" s="104">
        <v>1</v>
      </c>
      <c r="N61" s="104">
        <v>4</v>
      </c>
      <c r="O61" s="2" t="str">
        <f t="shared" si="2"/>
        <v>Baja</v>
      </c>
      <c r="P61" s="142" t="s">
        <v>355</v>
      </c>
      <c r="Q61" s="137" t="s">
        <v>224</v>
      </c>
      <c r="R61" s="162">
        <v>43132</v>
      </c>
      <c r="S61" s="163"/>
      <c r="T61" s="77" t="s">
        <v>356</v>
      </c>
      <c r="U61" s="77" t="s">
        <v>357</v>
      </c>
      <c r="V61" s="151"/>
      <c r="W61" s="73"/>
      <c r="X61" s="3"/>
      <c r="Z61" s="123"/>
    </row>
    <row r="62" spans="1:26" s="122" customFormat="1" ht="103.5" customHeight="1">
      <c r="A62" s="225"/>
      <c r="B62" s="226"/>
      <c r="C62" s="221"/>
      <c r="D62" s="219"/>
      <c r="E62" s="142" t="s">
        <v>346</v>
      </c>
      <c r="F62" s="142" t="s">
        <v>233</v>
      </c>
      <c r="G62" s="142" t="s">
        <v>234</v>
      </c>
      <c r="H62" s="104">
        <v>3</v>
      </c>
      <c r="I62" s="104">
        <v>3</v>
      </c>
      <c r="J62" s="105" t="str">
        <f t="shared" si="0"/>
        <v>Moderada</v>
      </c>
      <c r="K62" s="106" t="str">
        <f>IF(J62="Extrema",'[1]INTERPRETACION'!$F$5,IF(AND(J62="Alta"),'[1]INTERPRETACION'!$F$4,IF(AND(J62="Moderada"),'[1]INTERPRETACION'!$F$3,IF(AND(J62="Baja"),'[1]INTERPRETACION'!$F$2))))</f>
        <v>DEBEN TOMARSE LAS MEDIDAS NECESARIAS  PARA  LLEVAR LOS RIESGOS A LA ZONA DE RIESGO BAJA O ELIMINARLO. NOTA  EN TODO CASO  SE REQUIERE QUE LAS ENTIDADES  PROPENDAN  POR ELIMINAR EL RIESGO DE CORRUPCIÓN O POR LO MENOS LLEVARLO A LA ZONA DE RIESGO BAJA.</v>
      </c>
      <c r="L62" s="142" t="s">
        <v>228</v>
      </c>
      <c r="M62" s="104">
        <v>3</v>
      </c>
      <c r="N62" s="104">
        <v>3</v>
      </c>
      <c r="O62" s="2" t="str">
        <f t="shared" si="2"/>
        <v>Moderada</v>
      </c>
      <c r="P62" s="142" t="s">
        <v>358</v>
      </c>
      <c r="Q62" s="137" t="s">
        <v>224</v>
      </c>
      <c r="R62" s="162">
        <v>43132</v>
      </c>
      <c r="S62" s="163"/>
      <c r="T62" s="77" t="s">
        <v>359</v>
      </c>
      <c r="U62" s="77" t="s">
        <v>360</v>
      </c>
      <c r="V62" s="151"/>
      <c r="W62" s="73"/>
      <c r="X62" s="3"/>
      <c r="Z62" s="123"/>
    </row>
    <row r="63" spans="1:26" s="122" customFormat="1" ht="103.5" customHeight="1">
      <c r="A63" s="225"/>
      <c r="B63" s="226"/>
      <c r="C63" s="221"/>
      <c r="D63" s="219"/>
      <c r="E63" s="77" t="s">
        <v>244</v>
      </c>
      <c r="F63" s="77" t="s">
        <v>245</v>
      </c>
      <c r="G63" s="77" t="s">
        <v>246</v>
      </c>
      <c r="H63" s="107">
        <v>5</v>
      </c>
      <c r="I63" s="107">
        <v>5</v>
      </c>
      <c r="J63" s="105" t="str">
        <f t="shared" si="0"/>
        <v>Extrema</v>
      </c>
      <c r="K63" s="106" t="s">
        <v>335</v>
      </c>
      <c r="L63" s="142" t="s">
        <v>228</v>
      </c>
      <c r="M63" s="6">
        <v>1</v>
      </c>
      <c r="N63" s="6">
        <v>4</v>
      </c>
      <c r="O63" s="2" t="str">
        <f t="shared" si="2"/>
        <v>Baja</v>
      </c>
      <c r="P63" s="77" t="s">
        <v>247</v>
      </c>
      <c r="Q63" s="137" t="s">
        <v>224</v>
      </c>
      <c r="R63" s="162">
        <v>43133</v>
      </c>
      <c r="S63" s="17">
        <v>42872</v>
      </c>
      <c r="T63" s="77" t="s">
        <v>361</v>
      </c>
      <c r="U63" s="140" t="s">
        <v>362</v>
      </c>
      <c r="V63" s="151"/>
      <c r="W63" s="73"/>
      <c r="X63" s="3"/>
      <c r="Z63" s="123"/>
    </row>
    <row r="64" spans="1:26" s="122" customFormat="1" ht="114" customHeight="1">
      <c r="A64" s="225"/>
      <c r="B64" s="226"/>
      <c r="C64" s="221"/>
      <c r="D64" s="218" t="s">
        <v>235</v>
      </c>
      <c r="E64" s="143" t="s">
        <v>682</v>
      </c>
      <c r="F64" s="143" t="s">
        <v>683</v>
      </c>
      <c r="G64" s="143" t="s">
        <v>684</v>
      </c>
      <c r="H64" s="74">
        <v>3</v>
      </c>
      <c r="I64" s="74">
        <v>3</v>
      </c>
      <c r="J64" s="105" t="str">
        <f t="shared" si="0"/>
        <v>Moderada</v>
      </c>
      <c r="K64" s="106" t="str">
        <f>IF(J64="Extrema",'[1]INTERPRETACION'!$F$5,IF(AND(J64="Alta"),'[1]INTERPRETACION'!$F$4,IF(AND(J64="Moderada"),'[1]INTERPRETACION'!$F$3,IF(AND(J64="Baja"),'[1]INTERPRETACION'!$F$2))))</f>
        <v>DEBEN TOMARSE LAS MEDIDAS NECESARIAS  PARA  LLEVAR LOS RIESGOS A LA ZONA DE RIESGO BAJA O ELIMINARLO. NOTA  EN TODO CASO  SE REQUIERE QUE LAS ENTIDADES  PROPENDAN  POR ELIMINAR EL RIESGO DE CORRUPCIÓN O POR LO MENOS LLEVARLO A LA ZONA DE RIESGO BAJA.</v>
      </c>
      <c r="L64" s="143" t="s">
        <v>691</v>
      </c>
      <c r="M64" s="74">
        <v>1</v>
      </c>
      <c r="N64" s="8">
        <v>3</v>
      </c>
      <c r="O64" s="2" t="str">
        <f t="shared" si="2"/>
        <v>Baja</v>
      </c>
      <c r="P64" s="143" t="s">
        <v>694</v>
      </c>
      <c r="Q64" s="137" t="s">
        <v>695</v>
      </c>
      <c r="R64" s="161">
        <v>43132</v>
      </c>
      <c r="S64" s="164"/>
      <c r="T64" s="75" t="s">
        <v>696</v>
      </c>
      <c r="U64" s="140" t="s">
        <v>362</v>
      </c>
      <c r="V64" s="151"/>
      <c r="W64" s="73"/>
      <c r="X64" s="3"/>
      <c r="Z64" s="123"/>
    </row>
    <row r="65" spans="1:26" s="122" customFormat="1" ht="106.5" customHeight="1">
      <c r="A65" s="225"/>
      <c r="B65" s="226"/>
      <c r="C65" s="221"/>
      <c r="D65" s="218"/>
      <c r="E65" s="143" t="s">
        <v>685</v>
      </c>
      <c r="F65" s="143" t="s">
        <v>686</v>
      </c>
      <c r="G65" s="143" t="s">
        <v>687</v>
      </c>
      <c r="H65" s="74">
        <v>2</v>
      </c>
      <c r="I65" s="74">
        <v>4</v>
      </c>
      <c r="J65" s="105" t="str">
        <f t="shared" si="0"/>
        <v>Moderada</v>
      </c>
      <c r="K65" s="106" t="str">
        <f>IF(J65="Extrema",'[1]INTERPRETACION'!$F$5,IF(AND(J65="Alta"),'[1]INTERPRETACION'!$F$4,IF(AND(J65="Moderada"),'[1]INTERPRETACION'!$F$3,IF(AND(J65="Baja"),'[1]INTERPRETACION'!$F$2))))</f>
        <v>DEBEN TOMARSE LAS MEDIDAS NECESARIAS  PARA  LLEVAR LOS RIESGOS A LA ZONA DE RIESGO BAJA O ELIMINARLO. NOTA  EN TODO CASO  SE REQUIERE QUE LAS ENTIDADES  PROPENDAN  POR ELIMINAR EL RIESGO DE CORRUPCIÓN O POR LO MENOS LLEVARLO A LA ZONA DE RIESGO BAJA.</v>
      </c>
      <c r="L65" s="143" t="s">
        <v>692</v>
      </c>
      <c r="M65" s="74">
        <v>2</v>
      </c>
      <c r="N65" s="8">
        <v>3</v>
      </c>
      <c r="O65" s="2" t="str">
        <f t="shared" si="2"/>
        <v>Baja</v>
      </c>
      <c r="P65" s="143" t="s">
        <v>697</v>
      </c>
      <c r="Q65" s="137" t="s">
        <v>695</v>
      </c>
      <c r="R65" s="161">
        <v>43132</v>
      </c>
      <c r="S65" s="164"/>
      <c r="T65" s="75" t="s">
        <v>698</v>
      </c>
      <c r="U65" s="75" t="s">
        <v>699</v>
      </c>
      <c r="V65" s="151"/>
      <c r="W65" s="73"/>
      <c r="X65" s="3"/>
      <c r="Z65" s="123"/>
    </row>
    <row r="66" spans="1:26" s="122" customFormat="1" ht="105.75" customHeight="1">
      <c r="A66" s="225"/>
      <c r="B66" s="226"/>
      <c r="C66" s="221"/>
      <c r="D66" s="218"/>
      <c r="E66" s="143" t="s">
        <v>688</v>
      </c>
      <c r="F66" s="143" t="s">
        <v>689</v>
      </c>
      <c r="G66" s="143" t="s">
        <v>690</v>
      </c>
      <c r="H66" s="74">
        <v>2</v>
      </c>
      <c r="I66" s="74">
        <v>4</v>
      </c>
      <c r="J66" s="105" t="str">
        <f t="shared" si="0"/>
        <v>Moderada</v>
      </c>
      <c r="K66" s="106" t="str">
        <f>IF(J66="Extrema",'[1]INTERPRETACION'!$F$5,IF(AND(J66="Alta"),'[1]INTERPRETACION'!$F$4,IF(AND(J66="Moderada"),'[1]INTERPRETACION'!$F$3,IF(AND(J66="Baja"),'[1]INTERPRETACION'!$F$2))))</f>
        <v>DEBEN TOMARSE LAS MEDIDAS NECESARIAS  PARA  LLEVAR LOS RIESGOS A LA ZONA DE RIESGO BAJA O ELIMINARLO. NOTA  EN TODO CASO  SE REQUIERE QUE LAS ENTIDADES  PROPENDAN  POR ELIMINAR EL RIESGO DE CORRUPCIÓN O POR LO MENOS LLEVARLO A LA ZONA DE RIESGO BAJA.</v>
      </c>
      <c r="L66" s="143" t="s">
        <v>693</v>
      </c>
      <c r="M66" s="74">
        <v>2</v>
      </c>
      <c r="N66" s="8">
        <v>3</v>
      </c>
      <c r="O66" s="2" t="str">
        <f t="shared" si="2"/>
        <v>Baja</v>
      </c>
      <c r="P66" s="143" t="s">
        <v>700</v>
      </c>
      <c r="Q66" s="137" t="s">
        <v>695</v>
      </c>
      <c r="R66" s="165">
        <v>43132</v>
      </c>
      <c r="S66" s="164"/>
      <c r="T66" s="75" t="s">
        <v>701</v>
      </c>
      <c r="U66" s="75" t="s">
        <v>702</v>
      </c>
      <c r="V66" s="151"/>
      <c r="W66" s="73"/>
      <c r="X66" s="3"/>
      <c r="Z66" s="123"/>
    </row>
    <row r="67" spans="1:26" s="122" customFormat="1" ht="105.75" customHeight="1">
      <c r="A67" s="225"/>
      <c r="B67" s="226"/>
      <c r="C67" s="221"/>
      <c r="D67" s="209" t="s">
        <v>236</v>
      </c>
      <c r="E67" s="210" t="s">
        <v>347</v>
      </c>
      <c r="F67" s="210" t="s">
        <v>348</v>
      </c>
      <c r="G67" s="210" t="s">
        <v>234</v>
      </c>
      <c r="H67" s="213">
        <v>2</v>
      </c>
      <c r="I67" s="213">
        <v>4</v>
      </c>
      <c r="J67" s="214" t="str">
        <f t="shared" si="0"/>
        <v>Moderada</v>
      </c>
      <c r="K67" s="215" t="str">
        <f>IF(J67="Extrema",'[1]INTERPRETACION'!$F$5,IF(AND(J67="Alta"),'[1]INTERPRETACION'!$F$4,IF(AND(J67="Moderada"),'[1]INTERPRETACION'!$F$3,IF(AND(J67="Baja"),'[1]INTERPRETACION'!$F$2))))</f>
        <v>DEBEN TOMARSE LAS MEDIDAS NECESARIAS  PARA  LLEVAR LOS RIESGOS A LA ZONA DE RIESGO BAJA O ELIMINARLO. NOTA  EN TODO CASO  SE REQUIERE QUE LAS ENTIDADES  PROPENDAN  POR ELIMINAR EL RIESGO DE CORRUPCIÓN O POR LO MENOS LLEVARLO A LA ZONA DE RIESGO BAJA.</v>
      </c>
      <c r="L67" s="141" t="s">
        <v>237</v>
      </c>
      <c r="M67" s="207">
        <v>1</v>
      </c>
      <c r="N67" s="207">
        <v>3</v>
      </c>
      <c r="O67" s="208" t="str">
        <f t="shared" si="2"/>
        <v>Baja</v>
      </c>
      <c r="P67" s="77" t="s">
        <v>369</v>
      </c>
      <c r="Q67" s="137" t="s">
        <v>238</v>
      </c>
      <c r="R67" s="206" t="s">
        <v>371</v>
      </c>
      <c r="S67" s="206"/>
      <c r="T67" s="77" t="s">
        <v>365</v>
      </c>
      <c r="U67" s="77" t="s">
        <v>366</v>
      </c>
      <c r="V67" s="151"/>
      <c r="W67" s="73"/>
      <c r="X67" s="3"/>
      <c r="Z67" s="123"/>
    </row>
    <row r="68" spans="1:26" s="122" customFormat="1" ht="105.75" customHeight="1">
      <c r="A68" s="225"/>
      <c r="B68" s="226"/>
      <c r="C68" s="221"/>
      <c r="D68" s="209"/>
      <c r="E68" s="210"/>
      <c r="F68" s="210"/>
      <c r="G68" s="210"/>
      <c r="H68" s="213"/>
      <c r="I68" s="213"/>
      <c r="J68" s="214"/>
      <c r="K68" s="215"/>
      <c r="L68" s="141" t="s">
        <v>367</v>
      </c>
      <c r="M68" s="207"/>
      <c r="N68" s="207"/>
      <c r="O68" s="208"/>
      <c r="P68" s="77" t="s">
        <v>370</v>
      </c>
      <c r="Q68" s="137" t="s">
        <v>238</v>
      </c>
      <c r="R68" s="206" t="s">
        <v>371</v>
      </c>
      <c r="S68" s="206"/>
      <c r="T68" s="193" t="s">
        <v>827</v>
      </c>
      <c r="U68" s="77" t="s">
        <v>828</v>
      </c>
      <c r="V68" s="151"/>
      <c r="W68" s="73"/>
      <c r="X68" s="3"/>
      <c r="Z68" s="123"/>
    </row>
    <row r="69" spans="1:26" s="122" customFormat="1" ht="139.5" customHeight="1">
      <c r="A69" s="225"/>
      <c r="B69" s="226"/>
      <c r="C69" s="221"/>
      <c r="D69" s="209"/>
      <c r="E69" s="142" t="s">
        <v>239</v>
      </c>
      <c r="F69" s="142" t="s">
        <v>240</v>
      </c>
      <c r="G69" s="142" t="s">
        <v>241</v>
      </c>
      <c r="H69" s="102">
        <v>1</v>
      </c>
      <c r="I69" s="102">
        <v>5</v>
      </c>
      <c r="J69" s="105" t="str">
        <f t="shared" si="0"/>
        <v>Moderada</v>
      </c>
      <c r="K69" s="106" t="str">
        <f>IF(J69="Extrema",'[1]INTERPRETACION'!$F$5,IF(AND(J69="Alta"),'[1]INTERPRETACION'!$F$4,IF(AND(J69="Moderada"),'[1]INTERPRETACION'!$F$3,IF(AND(J69="Baja"),'[1]INTERPRETACION'!$F$2))))</f>
        <v>DEBEN TOMARSE LAS MEDIDAS NECESARIAS  PARA  LLEVAR LOS RIESGOS A LA ZONA DE RIESGO BAJA O ELIMINARLO. NOTA  EN TODO CASO  SE REQUIERE QUE LAS ENTIDADES  PROPENDAN  POR ELIMINAR EL RIESGO DE CORRUPCIÓN O POR LO MENOS LLEVARLO A LA ZONA DE RIESGO BAJA.</v>
      </c>
      <c r="L69" s="77" t="s">
        <v>368</v>
      </c>
      <c r="M69" s="101">
        <v>1</v>
      </c>
      <c r="N69" s="101">
        <v>3</v>
      </c>
      <c r="O69" s="2" t="str">
        <f t="shared" si="2"/>
        <v>Baja</v>
      </c>
      <c r="P69" s="77" t="s">
        <v>372</v>
      </c>
      <c r="Q69" s="137" t="s">
        <v>238</v>
      </c>
      <c r="R69" s="206" t="s">
        <v>371</v>
      </c>
      <c r="S69" s="206"/>
      <c r="T69" s="77" t="s">
        <v>829</v>
      </c>
      <c r="U69" s="77" t="s">
        <v>830</v>
      </c>
      <c r="V69" s="151"/>
      <c r="W69" s="73"/>
      <c r="X69" s="3"/>
      <c r="Z69" s="123"/>
    </row>
    <row r="70" spans="1:26" s="122" customFormat="1" ht="73.5" customHeight="1">
      <c r="A70" s="225"/>
      <c r="B70" s="226"/>
      <c r="C70" s="221"/>
      <c r="D70" s="209" t="s">
        <v>383</v>
      </c>
      <c r="E70" s="139" t="s">
        <v>373</v>
      </c>
      <c r="F70" s="139" t="s">
        <v>374</v>
      </c>
      <c r="G70" s="139" t="s">
        <v>375</v>
      </c>
      <c r="H70" s="104">
        <v>2</v>
      </c>
      <c r="I70" s="104">
        <v>3</v>
      </c>
      <c r="J70" s="105" t="str">
        <f t="shared" si="0"/>
        <v>Baja</v>
      </c>
      <c r="K70" s="106" t="str">
        <f>IF(J70="Extrema",'[1]INTERPRETACION'!$F$5,IF(AND(J70="Alta"),'[1]INTERPRETACION'!$F$4,IF(AND(J70="Moderada"),'[1]INTERPRETACION'!$F$3,IF(AND(J70="Baja"),'[1]INTERPRETACION'!$F$2))))</f>
        <v>LOS RIESGOS DE CORRUPCION DE LAS ZONAS BAJA SE ENCUENTRAN EN UN NIVEL QUE PUEDE ELIMINARSE O REDUCIRSE FACILMENTE CON LOS CONTROLES ESTABLECIDOS EN LA ENTIDAD</v>
      </c>
      <c r="L70" s="142" t="s">
        <v>384</v>
      </c>
      <c r="M70" s="104">
        <v>1</v>
      </c>
      <c r="N70" s="104">
        <v>3</v>
      </c>
      <c r="O70" s="2" t="str">
        <f t="shared" si="2"/>
        <v>Baja</v>
      </c>
      <c r="P70" s="142" t="s">
        <v>389</v>
      </c>
      <c r="Q70" s="137" t="s">
        <v>390</v>
      </c>
      <c r="R70" s="161">
        <v>43101</v>
      </c>
      <c r="S70" s="17">
        <v>43465</v>
      </c>
      <c r="T70" s="77" t="s">
        <v>391</v>
      </c>
      <c r="U70" s="77" t="s">
        <v>392</v>
      </c>
      <c r="V70" s="151"/>
      <c r="W70" s="73"/>
      <c r="X70" s="3"/>
      <c r="Z70" s="123"/>
    </row>
    <row r="71" spans="1:26" s="122" customFormat="1" ht="78.75" customHeight="1">
      <c r="A71" s="225"/>
      <c r="B71" s="226"/>
      <c r="C71" s="221"/>
      <c r="D71" s="209"/>
      <c r="E71" s="136" t="s">
        <v>376</v>
      </c>
      <c r="F71" s="142" t="s">
        <v>374</v>
      </c>
      <c r="G71" s="142" t="s">
        <v>375</v>
      </c>
      <c r="H71" s="104">
        <v>1</v>
      </c>
      <c r="I71" s="104">
        <v>3</v>
      </c>
      <c r="J71" s="105" t="str">
        <f t="shared" si="0"/>
        <v>Baja</v>
      </c>
      <c r="K71" s="106" t="str">
        <f>IF(J71="Extrema",'[1]INTERPRETACION'!$F$5,IF(AND(J71="Alta"),'[1]INTERPRETACION'!$F$4,IF(AND(J71="Moderada"),'[1]INTERPRETACION'!$F$3,IF(AND(J71="Baja"),'[1]INTERPRETACION'!$F$2))))</f>
        <v>LOS RIESGOS DE CORRUPCION DE LAS ZONAS BAJA SE ENCUENTRAN EN UN NIVEL QUE PUEDE ELIMINARSE O REDUCIRSE FACILMENTE CON LOS CONTROLES ESTABLECIDOS EN LA ENTIDAD</v>
      </c>
      <c r="L71" s="144" t="s">
        <v>385</v>
      </c>
      <c r="M71" s="104">
        <v>1</v>
      </c>
      <c r="N71" s="104">
        <v>3</v>
      </c>
      <c r="O71" s="2" t="str">
        <f t="shared" si="2"/>
        <v>Baja</v>
      </c>
      <c r="P71" s="142" t="s">
        <v>389</v>
      </c>
      <c r="Q71" s="137" t="s">
        <v>390</v>
      </c>
      <c r="R71" s="161">
        <v>43101</v>
      </c>
      <c r="S71" s="17">
        <v>43465</v>
      </c>
      <c r="T71" s="77" t="s">
        <v>391</v>
      </c>
      <c r="U71" s="77" t="s">
        <v>392</v>
      </c>
      <c r="V71" s="151"/>
      <c r="W71" s="73"/>
      <c r="X71" s="3"/>
      <c r="Z71" s="123"/>
    </row>
    <row r="72" spans="1:26" s="122" customFormat="1" ht="77.25" customHeight="1">
      <c r="A72" s="225"/>
      <c r="B72" s="226"/>
      <c r="C72" s="221"/>
      <c r="D72" s="209"/>
      <c r="E72" s="136" t="s">
        <v>377</v>
      </c>
      <c r="F72" s="142" t="s">
        <v>378</v>
      </c>
      <c r="G72" s="142" t="s">
        <v>379</v>
      </c>
      <c r="H72" s="104">
        <v>2</v>
      </c>
      <c r="I72" s="104">
        <v>3</v>
      </c>
      <c r="J72" s="105" t="str">
        <f t="shared" si="0"/>
        <v>Baja</v>
      </c>
      <c r="K72" s="106" t="str">
        <f>IF(J72="Extrema",'[1]INTERPRETACION'!$F$5,IF(AND(J72="Alta"),'[1]INTERPRETACION'!$F$4,IF(AND(J72="Moderada"),'[1]INTERPRETACION'!$F$3,IF(AND(J72="Baja"),'[1]INTERPRETACION'!$F$2))))</f>
        <v>LOS RIESGOS DE CORRUPCION DE LAS ZONAS BAJA SE ENCUENTRAN EN UN NIVEL QUE PUEDE ELIMINARSE O REDUCIRSE FACILMENTE CON LOS CONTROLES ESTABLECIDOS EN LA ENTIDAD</v>
      </c>
      <c r="L72" s="142" t="s">
        <v>386</v>
      </c>
      <c r="M72" s="104">
        <v>1</v>
      </c>
      <c r="N72" s="104">
        <v>3</v>
      </c>
      <c r="O72" s="2" t="str">
        <f t="shared" si="2"/>
        <v>Baja</v>
      </c>
      <c r="P72" s="142" t="s">
        <v>393</v>
      </c>
      <c r="Q72" s="137" t="s">
        <v>390</v>
      </c>
      <c r="R72" s="161">
        <v>43101</v>
      </c>
      <c r="S72" s="17">
        <v>43465</v>
      </c>
      <c r="T72" s="77" t="s">
        <v>394</v>
      </c>
      <c r="U72" s="140" t="s">
        <v>395</v>
      </c>
      <c r="V72" s="151"/>
      <c r="W72" s="73"/>
      <c r="X72" s="3"/>
      <c r="Z72" s="123"/>
    </row>
    <row r="73" spans="1:26" s="122" customFormat="1" ht="78" customHeight="1">
      <c r="A73" s="225"/>
      <c r="B73" s="226"/>
      <c r="C73" s="221"/>
      <c r="D73" s="209"/>
      <c r="E73" s="142" t="s">
        <v>380</v>
      </c>
      <c r="F73" s="142" t="s">
        <v>381</v>
      </c>
      <c r="G73" s="142" t="s">
        <v>379</v>
      </c>
      <c r="H73" s="104">
        <v>2</v>
      </c>
      <c r="I73" s="104">
        <v>3</v>
      </c>
      <c r="J73" s="105" t="str">
        <f t="shared" si="0"/>
        <v>Baja</v>
      </c>
      <c r="K73" s="106" t="str">
        <f>IF(J73="Extrema",'[1]INTERPRETACION'!$F$5,IF(AND(J73="Alta"),'[1]INTERPRETACION'!$F$4,IF(AND(J73="Moderada"),'[1]INTERPRETACION'!$F$3,IF(AND(J73="Baja"),'[1]INTERPRETACION'!$F$2))))</f>
        <v>LOS RIESGOS DE CORRUPCION DE LAS ZONAS BAJA SE ENCUENTRAN EN UN NIVEL QUE PUEDE ELIMINARSE O REDUCIRSE FACILMENTE CON LOS CONTROLES ESTABLECIDOS EN LA ENTIDAD</v>
      </c>
      <c r="L73" s="142" t="s">
        <v>387</v>
      </c>
      <c r="M73" s="104">
        <v>1</v>
      </c>
      <c r="N73" s="104">
        <v>3</v>
      </c>
      <c r="O73" s="2" t="str">
        <f t="shared" si="2"/>
        <v>Baja</v>
      </c>
      <c r="P73" s="142" t="s">
        <v>393</v>
      </c>
      <c r="Q73" s="137" t="s">
        <v>390</v>
      </c>
      <c r="R73" s="161">
        <v>43101</v>
      </c>
      <c r="S73" s="17">
        <v>43465</v>
      </c>
      <c r="T73" s="77" t="s">
        <v>394</v>
      </c>
      <c r="U73" s="140" t="s">
        <v>395</v>
      </c>
      <c r="V73" s="151"/>
      <c r="W73" s="73"/>
      <c r="X73" s="3"/>
      <c r="Z73" s="123"/>
    </row>
    <row r="74" spans="1:26" s="122" customFormat="1" ht="84.75" customHeight="1">
      <c r="A74" s="225"/>
      <c r="B74" s="226"/>
      <c r="C74" s="221"/>
      <c r="D74" s="209"/>
      <c r="E74" s="142" t="s">
        <v>382</v>
      </c>
      <c r="F74" s="139" t="s">
        <v>374</v>
      </c>
      <c r="G74" s="142" t="s">
        <v>375</v>
      </c>
      <c r="H74" s="101">
        <v>1</v>
      </c>
      <c r="I74" s="101">
        <v>4</v>
      </c>
      <c r="J74" s="105" t="str">
        <f t="shared" si="0"/>
        <v>Baja</v>
      </c>
      <c r="K74" s="106" t="str">
        <f>IF(J74="Extrema",'[1]INTERPRETACION'!$F$5,IF(AND(J74="Alta"),'[1]INTERPRETACION'!$F$4,IF(AND(J74="Moderada"),'[1]INTERPRETACION'!$F$3,IF(AND(J74="Baja"),'[1]INTERPRETACION'!$F$2))))</f>
        <v>LOS RIESGOS DE CORRUPCION DE LAS ZONAS BAJA SE ENCUENTRAN EN UN NIVEL QUE PUEDE ELIMINARSE O REDUCIRSE FACILMENTE CON LOS CONTROLES ESTABLECIDOS EN LA ENTIDAD</v>
      </c>
      <c r="L74" s="142" t="s">
        <v>388</v>
      </c>
      <c r="M74" s="104">
        <v>1</v>
      </c>
      <c r="N74" s="104">
        <v>3</v>
      </c>
      <c r="O74" s="2" t="str">
        <f t="shared" si="2"/>
        <v>Baja</v>
      </c>
      <c r="P74" s="142" t="s">
        <v>389</v>
      </c>
      <c r="Q74" s="137" t="s">
        <v>390</v>
      </c>
      <c r="R74" s="161">
        <v>43101</v>
      </c>
      <c r="S74" s="17">
        <v>43465</v>
      </c>
      <c r="T74" s="77" t="s">
        <v>391</v>
      </c>
      <c r="U74" s="77" t="s">
        <v>392</v>
      </c>
      <c r="V74" s="151"/>
      <c r="W74" s="73"/>
      <c r="X74" s="3"/>
      <c r="Z74" s="123"/>
    </row>
    <row r="75" spans="1:26" s="122" customFormat="1" ht="102.75" customHeight="1">
      <c r="A75" s="224">
        <v>10</v>
      </c>
      <c r="B75" s="220" t="s">
        <v>242</v>
      </c>
      <c r="C75" s="221" t="s">
        <v>243</v>
      </c>
      <c r="D75" s="211"/>
      <c r="E75" s="77" t="s">
        <v>244</v>
      </c>
      <c r="F75" s="77" t="s">
        <v>396</v>
      </c>
      <c r="G75" s="77" t="s">
        <v>246</v>
      </c>
      <c r="H75" s="104">
        <v>2</v>
      </c>
      <c r="I75" s="104">
        <v>5</v>
      </c>
      <c r="J75" s="105" t="str">
        <f t="shared" si="0"/>
        <v>Alta</v>
      </c>
      <c r="K75" s="1" t="str">
        <f>IF(J75="Extrema",'[1]INTERPRETACION'!$F$5,IF(AND(J75="Alta"),'[1]INTERPRETACION'!$F$4,IF(AND(J75="Moderada"),'[1]INTERPRETACION'!$F$3,IF(AND(J75="Baja"),'[1]INTERPRETACION'!$F$2))))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5" s="77" t="s">
        <v>397</v>
      </c>
      <c r="M75" s="104">
        <v>1</v>
      </c>
      <c r="N75" s="104">
        <v>5</v>
      </c>
      <c r="O75" s="2" t="str">
        <f t="shared" si="2"/>
        <v>Moderada</v>
      </c>
      <c r="P75" s="77" t="s">
        <v>398</v>
      </c>
      <c r="Q75" s="15" t="s">
        <v>401</v>
      </c>
      <c r="R75" s="161">
        <v>43132</v>
      </c>
      <c r="S75" s="17">
        <v>43465</v>
      </c>
      <c r="T75" s="77" t="s">
        <v>400</v>
      </c>
      <c r="U75" s="140" t="s">
        <v>831</v>
      </c>
      <c r="V75" s="151"/>
      <c r="W75" s="73"/>
      <c r="X75" s="3"/>
      <c r="Z75" s="123"/>
    </row>
    <row r="76" spans="1:26" s="122" customFormat="1" ht="120" customHeight="1">
      <c r="A76" s="224"/>
      <c r="B76" s="220"/>
      <c r="C76" s="221"/>
      <c r="D76" s="211"/>
      <c r="E76" s="77" t="s">
        <v>249</v>
      </c>
      <c r="F76" s="77" t="s">
        <v>250</v>
      </c>
      <c r="G76" s="77" t="s">
        <v>246</v>
      </c>
      <c r="H76" s="104">
        <v>5</v>
      </c>
      <c r="I76" s="104">
        <v>5</v>
      </c>
      <c r="J76" s="105" t="str">
        <f t="shared" si="0"/>
        <v>Extrema</v>
      </c>
      <c r="K76" s="1" t="str">
        <f>IF(J76="Extrema",'[1]INTERPRETACION'!$F$5,IF(AND(J76="Alta"),'[1]INTERPRETACION'!$F$4,IF(AND(J76="Moderada"),'[1]INTERPRETACION'!$F$3,IF(AND(J76="Baja"),'[1]INTERPRETACION'!$F$2))))</f>
        <v>TRATAMIENTO: LOS RIESGOS DE CORRUPCIÓN DE LA ZONA DE RIESGO EXTREMA REQUIEREN DE UN TRATAMIENTO PRIORITARIO. SE  DEBEN  IMPLEMENTAR LOS CONTROLES ORIENTADOS  A REDUCIR LA POSIBILIDAD  DE OCURRENCIA DEL RIESGO O DISMINUIR EL IMPACTO DE SUS EFECTOS Y TOMAR </v>
      </c>
      <c r="L76" s="77" t="s">
        <v>248</v>
      </c>
      <c r="M76" s="104">
        <v>2</v>
      </c>
      <c r="N76" s="104">
        <v>5</v>
      </c>
      <c r="O76" s="2" t="str">
        <f t="shared" si="2"/>
        <v>Alta</v>
      </c>
      <c r="P76" s="77" t="s">
        <v>399</v>
      </c>
      <c r="Q76" s="15" t="s">
        <v>401</v>
      </c>
      <c r="R76" s="161">
        <v>43132</v>
      </c>
      <c r="S76" s="17">
        <v>43465</v>
      </c>
      <c r="T76" s="77" t="s">
        <v>363</v>
      </c>
      <c r="U76" s="140" t="s">
        <v>832</v>
      </c>
      <c r="V76" s="151"/>
      <c r="W76" s="125"/>
      <c r="X76" s="3"/>
      <c r="Z76" s="123"/>
    </row>
    <row r="77" spans="1:26" s="122" customFormat="1" ht="108.75" customHeight="1">
      <c r="A77" s="224"/>
      <c r="B77" s="220"/>
      <c r="C77" s="221"/>
      <c r="D77" s="211"/>
      <c r="E77" s="77" t="s">
        <v>251</v>
      </c>
      <c r="F77" s="77" t="s">
        <v>252</v>
      </c>
      <c r="G77" s="77" t="s">
        <v>253</v>
      </c>
      <c r="H77" s="104">
        <v>2</v>
      </c>
      <c r="I77" s="104">
        <v>5</v>
      </c>
      <c r="J77" s="105" t="str">
        <f t="shared" si="0"/>
        <v>Alta</v>
      </c>
      <c r="K77" s="1" t="str">
        <f>IF(J77="Extrema",'[1]INTERPRETACION'!$F$5,IF(AND(J77="Alta"),'[1]INTERPRETACION'!$F$4,IF(AND(J77="Moderada"),'[1]INTERPRETACION'!$F$3,IF(AND(J77="Baja"),'[1]INTERPRETACION'!$F$2))))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7" s="77" t="s">
        <v>248</v>
      </c>
      <c r="M77" s="104">
        <v>1</v>
      </c>
      <c r="N77" s="104">
        <v>5</v>
      </c>
      <c r="O77" s="2" t="str">
        <f t="shared" si="2"/>
        <v>Moderada</v>
      </c>
      <c r="P77" s="77" t="s">
        <v>254</v>
      </c>
      <c r="Q77" s="15" t="s">
        <v>401</v>
      </c>
      <c r="R77" s="161">
        <v>43132</v>
      </c>
      <c r="S77" s="17">
        <v>43465</v>
      </c>
      <c r="T77" s="77" t="s">
        <v>364</v>
      </c>
      <c r="U77" s="140" t="s">
        <v>833</v>
      </c>
      <c r="V77" s="151"/>
      <c r="W77" s="73"/>
      <c r="X77" s="3"/>
      <c r="Z77" s="123"/>
    </row>
    <row r="78" spans="1:26" s="122" customFormat="1" ht="108.75" customHeight="1">
      <c r="A78" s="225">
        <v>11</v>
      </c>
      <c r="B78" s="226" t="s">
        <v>402</v>
      </c>
      <c r="C78" s="221" t="s">
        <v>403</v>
      </c>
      <c r="D78" s="200" t="s">
        <v>769</v>
      </c>
      <c r="E78" s="75" t="s">
        <v>716</v>
      </c>
      <c r="F78" s="75" t="s">
        <v>717</v>
      </c>
      <c r="G78" s="75" t="s">
        <v>718</v>
      </c>
      <c r="H78" s="126">
        <v>1</v>
      </c>
      <c r="I78" s="126">
        <v>5</v>
      </c>
      <c r="J78" s="105" t="str">
        <f t="shared" si="0"/>
        <v>Moderada</v>
      </c>
      <c r="K78" s="1" t="str">
        <f>IF(J78="Extrema",'[1]INTERPRETACION'!$F$5,IF(AND(J78="Alta"),'[1]INTERPRETACION'!$F$4,IF(AND(J78="Moderada"),'[1]INTERPRETACION'!$F$3,IF(AND(J78="Baja"),'[1]INTERPRETACION'!$F$2))))</f>
        <v>DEBEN TOMARSE LAS MEDIDAS NECESARIAS  PARA  LLEVAR LOS RIESGOS A LA ZONA DE RIESGO BAJA O ELIMINARLO. NOTA  EN TODO CASO  SE REQUIERE QUE LAS ENTIDADES  PROPENDAN  POR ELIMINAR EL RIESGO DE CORRUPCIÓN O POR LO MENOS LLEVARLO A LA ZONA DE RIESGO BAJA.</v>
      </c>
      <c r="L78" s="75" t="s">
        <v>731</v>
      </c>
      <c r="M78" s="104">
        <v>1</v>
      </c>
      <c r="N78" s="104">
        <v>3</v>
      </c>
      <c r="O78" s="2" t="str">
        <f t="shared" si="2"/>
        <v>Baja</v>
      </c>
      <c r="P78" s="138" t="s">
        <v>732</v>
      </c>
      <c r="Q78" s="166" t="s">
        <v>736</v>
      </c>
      <c r="R78" s="161">
        <v>43132</v>
      </c>
      <c r="S78" s="17">
        <v>43464</v>
      </c>
      <c r="T78" s="75" t="s">
        <v>738</v>
      </c>
      <c r="U78" s="140" t="s">
        <v>834</v>
      </c>
      <c r="V78" s="151"/>
      <c r="W78" s="73"/>
      <c r="X78" s="3"/>
      <c r="Z78" s="123"/>
    </row>
    <row r="79" spans="1:26" s="122" customFormat="1" ht="108.75" customHeight="1">
      <c r="A79" s="225"/>
      <c r="B79" s="226"/>
      <c r="C79" s="221"/>
      <c r="D79" s="201"/>
      <c r="E79" s="138" t="s">
        <v>719</v>
      </c>
      <c r="F79" s="75" t="s">
        <v>720</v>
      </c>
      <c r="G79" s="75" t="s">
        <v>721</v>
      </c>
      <c r="H79" s="126">
        <v>1</v>
      </c>
      <c r="I79" s="126">
        <v>5</v>
      </c>
      <c r="J79" s="105" t="str">
        <f t="shared" si="0"/>
        <v>Moderada</v>
      </c>
      <c r="K79" s="1" t="str">
        <f>IF(J79="Extrema",'[1]INTERPRETACION'!$F$5,IF(AND(J79="Alta"),'[1]INTERPRETACION'!$F$4,IF(AND(J79="Moderada"),'[1]INTERPRETACION'!$F$3,IF(AND(J79="Baja"),'[1]INTERPRETACION'!$F$2))))</f>
        <v>DEBEN TOMARSE LAS MEDIDAS NECESARIAS  PARA  LLEVAR LOS RIESGOS A LA ZONA DE RIESGO BAJA O ELIMINARLO. NOTA  EN TODO CASO  SE REQUIERE QUE LAS ENTIDADES  PROPENDAN  POR ELIMINAR EL RIESGO DE CORRUPCIÓN O POR LO MENOS LLEVARLO A LA ZONA DE RIESGO BAJA.</v>
      </c>
      <c r="L79" s="75" t="s">
        <v>728</v>
      </c>
      <c r="M79" s="104">
        <v>1</v>
      </c>
      <c r="N79" s="104">
        <v>3</v>
      </c>
      <c r="O79" s="2" t="str">
        <f t="shared" si="2"/>
        <v>Baja</v>
      </c>
      <c r="P79" s="138" t="s">
        <v>733</v>
      </c>
      <c r="Q79" s="166" t="s">
        <v>737</v>
      </c>
      <c r="R79" s="161">
        <v>43132</v>
      </c>
      <c r="S79" s="17">
        <v>43464</v>
      </c>
      <c r="T79" s="75" t="s">
        <v>739</v>
      </c>
      <c r="U79" s="140" t="s">
        <v>835</v>
      </c>
      <c r="V79" s="151"/>
      <c r="W79" s="73"/>
      <c r="X79" s="3"/>
      <c r="Z79" s="123"/>
    </row>
    <row r="80" spans="1:26" s="122" customFormat="1" ht="108.75" customHeight="1">
      <c r="A80" s="225"/>
      <c r="B80" s="226"/>
      <c r="C80" s="221"/>
      <c r="D80" s="201"/>
      <c r="E80" s="138" t="s">
        <v>722</v>
      </c>
      <c r="F80" s="75" t="s">
        <v>723</v>
      </c>
      <c r="G80" s="75" t="s">
        <v>724</v>
      </c>
      <c r="H80" s="126">
        <v>1</v>
      </c>
      <c r="I80" s="126">
        <v>5</v>
      </c>
      <c r="J80" s="105" t="str">
        <f t="shared" si="0"/>
        <v>Moderada</v>
      </c>
      <c r="K80" s="1" t="str">
        <f>IF(J80="Extrema",'[1]INTERPRETACION'!$F$5,IF(AND(J80="Alta"),'[1]INTERPRETACION'!$F$4,IF(AND(J80="Moderada"),'[1]INTERPRETACION'!$F$3,IF(AND(J80="Baja"),'[1]INTERPRETACION'!$F$2))))</f>
        <v>DEBEN TOMARSE LAS MEDIDAS NECESARIAS  PARA  LLEVAR LOS RIESGOS A LA ZONA DE RIESGO BAJA O ELIMINARLO. NOTA  EN TODO CASO  SE REQUIERE QUE LAS ENTIDADES  PROPENDAN  POR ELIMINAR EL RIESGO DE CORRUPCIÓN O POR LO MENOS LLEVARLO A LA ZONA DE RIESGO BAJA.</v>
      </c>
      <c r="L80" s="75" t="s">
        <v>729</v>
      </c>
      <c r="M80" s="104">
        <v>1</v>
      </c>
      <c r="N80" s="104">
        <v>3</v>
      </c>
      <c r="O80" s="2" t="str">
        <f t="shared" si="2"/>
        <v>Baja</v>
      </c>
      <c r="P80" s="167" t="s">
        <v>734</v>
      </c>
      <c r="Q80" s="166" t="s">
        <v>737</v>
      </c>
      <c r="R80" s="161">
        <v>43133</v>
      </c>
      <c r="S80" s="17">
        <v>43464</v>
      </c>
      <c r="T80" s="75" t="s">
        <v>740</v>
      </c>
      <c r="U80" s="140" t="s">
        <v>836</v>
      </c>
      <c r="V80" s="151"/>
      <c r="W80" s="73"/>
      <c r="X80" s="3"/>
      <c r="Z80" s="123"/>
    </row>
    <row r="81" spans="1:26" s="122" customFormat="1" ht="108.75" customHeight="1">
      <c r="A81" s="225"/>
      <c r="B81" s="226"/>
      <c r="C81" s="221"/>
      <c r="D81" s="217"/>
      <c r="E81" s="138" t="s">
        <v>725</v>
      </c>
      <c r="F81" s="75" t="s">
        <v>726</v>
      </c>
      <c r="G81" s="75" t="s">
        <v>727</v>
      </c>
      <c r="H81" s="126">
        <v>1</v>
      </c>
      <c r="I81" s="126">
        <v>5</v>
      </c>
      <c r="J81" s="105" t="str">
        <f t="shared" si="0"/>
        <v>Moderada</v>
      </c>
      <c r="K81" s="1"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75" t="s">
        <v>730</v>
      </c>
      <c r="M81" s="104">
        <v>1</v>
      </c>
      <c r="N81" s="104">
        <v>3</v>
      </c>
      <c r="O81" s="2" t="str">
        <f t="shared" si="2"/>
        <v>Baja</v>
      </c>
      <c r="P81" s="167" t="s">
        <v>735</v>
      </c>
      <c r="Q81" s="166" t="s">
        <v>737</v>
      </c>
      <c r="R81" s="161">
        <v>43133</v>
      </c>
      <c r="S81" s="17">
        <v>43464</v>
      </c>
      <c r="T81" s="75" t="s">
        <v>741</v>
      </c>
      <c r="U81" s="140" t="s">
        <v>837</v>
      </c>
      <c r="V81" s="151"/>
      <c r="W81" s="73"/>
      <c r="X81" s="3"/>
      <c r="Z81" s="123"/>
    </row>
    <row r="82" spans="1:26" s="122" customFormat="1" ht="187.5" customHeight="1">
      <c r="A82" s="225"/>
      <c r="B82" s="226"/>
      <c r="C82" s="221"/>
      <c r="D82" s="211" t="s">
        <v>681</v>
      </c>
      <c r="E82" s="77" t="s">
        <v>404</v>
      </c>
      <c r="F82" s="77" t="s">
        <v>405</v>
      </c>
      <c r="G82" s="77" t="s">
        <v>406</v>
      </c>
      <c r="H82" s="104">
        <v>2</v>
      </c>
      <c r="I82" s="104">
        <v>4</v>
      </c>
      <c r="J82" s="105" t="str">
        <f t="shared" si="0"/>
        <v>Moderada</v>
      </c>
      <c r="K82" s="1" t="str">
        <f>IF(J82="Extrema",'[1]INTERPRETACION'!$F$5,IF(AND(J82="Alta"),'[1]INTERPRETACION'!$F$4,IF(AND(J82="Moderada"),'[1]INTERPRETACION'!$F$3,IF(AND(J82="Baja"),'[1]INTERPRETACION'!$F$2))))</f>
        <v>DEBEN TOMARSE LAS MEDIDAS NECESARIAS  PARA  LLEVAR LOS RIESGOS A LA ZONA DE RIESGO BAJA O ELIMINARLO. NOTA  EN TODO CASO  SE REQUIERE QUE LAS ENTIDADES  PROPENDAN  POR ELIMINAR EL RIESGO DE CORRUPCIÓN O POR LO MENOS LLEVARLO A LA ZONA DE RIESGO BAJA.</v>
      </c>
      <c r="L82" s="77" t="s">
        <v>424</v>
      </c>
      <c r="M82" s="4">
        <v>1</v>
      </c>
      <c r="N82" s="4">
        <v>3</v>
      </c>
      <c r="O82" s="2" t="str">
        <f t="shared" si="2"/>
        <v>Baja</v>
      </c>
      <c r="P82" s="136" t="s">
        <v>432</v>
      </c>
      <c r="Q82" s="159" t="s">
        <v>436</v>
      </c>
      <c r="R82" s="206" t="s">
        <v>371</v>
      </c>
      <c r="S82" s="206"/>
      <c r="T82" s="77" t="s">
        <v>438</v>
      </c>
      <c r="U82" s="140" t="s">
        <v>838</v>
      </c>
      <c r="V82" s="151"/>
      <c r="W82" s="73"/>
      <c r="X82" s="3"/>
      <c r="Z82" s="123"/>
    </row>
    <row r="83" spans="1:26" s="122" customFormat="1" ht="108.75" customHeight="1">
      <c r="A83" s="225"/>
      <c r="B83" s="226"/>
      <c r="C83" s="221"/>
      <c r="D83" s="211"/>
      <c r="E83" s="136" t="s">
        <v>407</v>
      </c>
      <c r="F83" s="77" t="s">
        <v>408</v>
      </c>
      <c r="G83" s="77" t="s">
        <v>409</v>
      </c>
      <c r="H83" s="104">
        <v>2</v>
      </c>
      <c r="I83" s="104">
        <v>4</v>
      </c>
      <c r="J83" s="105" t="str">
        <f t="shared" si="0"/>
        <v>Moderada</v>
      </c>
      <c r="K83" s="1" t="str">
        <f>IF(J83="Extrema",'[1]INTERPRETACION'!$F$5,IF(AND(J83="Alta"),'[1]INTERPRETACION'!$F$4,IF(AND(J83="Moderada"),'[1]INTERPRETACION'!$F$3,IF(AND(J83="Baja"),'[1]INTERPRETACION'!$F$2))))</f>
        <v>DEBEN TOMARSE LAS MEDIDAS NECESARIAS  PARA  LLEVAR LOS RIESGOS A LA ZONA DE RIESGO BAJA O ELIMINARLO. NOTA  EN TODO CASO  SE REQUIERE QUE LAS ENTIDADES  PROPENDAN  POR ELIMINAR EL RIESGO DE CORRUPCIÓN O POR LO MENOS LLEVARLO A LA ZONA DE RIESGO BAJA.</v>
      </c>
      <c r="L83" s="77" t="s">
        <v>425</v>
      </c>
      <c r="M83" s="4">
        <v>1</v>
      </c>
      <c r="N83" s="4">
        <v>3</v>
      </c>
      <c r="O83" s="2" t="str">
        <f t="shared" si="2"/>
        <v>Baja</v>
      </c>
      <c r="P83" s="136" t="s">
        <v>433</v>
      </c>
      <c r="Q83" s="159" t="s">
        <v>436</v>
      </c>
      <c r="R83" s="162">
        <v>43132</v>
      </c>
      <c r="S83" s="17">
        <v>43465</v>
      </c>
      <c r="T83" s="77" t="s">
        <v>839</v>
      </c>
      <c r="U83" s="140"/>
      <c r="V83" s="151"/>
      <c r="W83" s="73"/>
      <c r="X83" s="3"/>
      <c r="Z83" s="123"/>
    </row>
    <row r="84" spans="1:26" s="122" customFormat="1" ht="201.75" customHeight="1">
      <c r="A84" s="225"/>
      <c r="B84" s="226"/>
      <c r="C84" s="221"/>
      <c r="D84" s="211"/>
      <c r="E84" s="136" t="s">
        <v>410</v>
      </c>
      <c r="F84" s="77" t="s">
        <v>411</v>
      </c>
      <c r="G84" s="77" t="s">
        <v>412</v>
      </c>
      <c r="H84" s="104">
        <v>2</v>
      </c>
      <c r="I84" s="104">
        <v>4</v>
      </c>
      <c r="J84" s="105" t="str">
        <f t="shared" si="0"/>
        <v>Moderada</v>
      </c>
      <c r="K84" s="1" t="str">
        <f>IF(J84="Extrema",'[1]INTERPRETACION'!$F$5,IF(AND(J84="Alta"),'[1]INTERPRETACION'!$F$4,IF(AND(J84="Moderada"),'[1]INTERPRETACION'!$F$3,IF(AND(J84="Baja"),'[1]INTERPRETACION'!$F$2))))</f>
        <v>DEBEN TOMARSE LAS MEDIDAS NECESARIAS  PARA  LLEVAR LOS RIESGOS A LA ZONA DE RIESGO BAJA O ELIMINARLO. NOTA  EN TODO CASO  SE REQUIERE QUE LAS ENTIDADES  PROPENDAN  POR ELIMINAR EL RIESGO DE CORRUPCIÓN O POR LO MENOS LLEVARLO A LA ZONA DE RIESGO BAJA.</v>
      </c>
      <c r="L84" s="77" t="s">
        <v>426</v>
      </c>
      <c r="M84" s="4">
        <v>1</v>
      </c>
      <c r="N84" s="4">
        <v>3</v>
      </c>
      <c r="O84" s="2" t="str">
        <f t="shared" si="2"/>
        <v>Baja</v>
      </c>
      <c r="P84" s="136" t="s">
        <v>765</v>
      </c>
      <c r="Q84" s="159" t="s">
        <v>436</v>
      </c>
      <c r="R84" s="162">
        <v>43132</v>
      </c>
      <c r="S84" s="17">
        <v>43465</v>
      </c>
      <c r="T84" s="77" t="s">
        <v>439</v>
      </c>
      <c r="U84" s="140"/>
      <c r="V84" s="151"/>
      <c r="W84" s="73"/>
      <c r="X84" s="3"/>
      <c r="Z84" s="123"/>
    </row>
    <row r="85" spans="1:26" s="122" customFormat="1" ht="108.75" customHeight="1">
      <c r="A85" s="225"/>
      <c r="B85" s="226"/>
      <c r="C85" s="221"/>
      <c r="D85" s="211"/>
      <c r="E85" s="136" t="s">
        <v>413</v>
      </c>
      <c r="F85" s="77" t="s">
        <v>414</v>
      </c>
      <c r="G85" s="77" t="s">
        <v>415</v>
      </c>
      <c r="H85" s="104">
        <v>2</v>
      </c>
      <c r="I85" s="104">
        <v>4</v>
      </c>
      <c r="J85" s="105" t="str">
        <f t="shared" si="0"/>
        <v>Moderada</v>
      </c>
      <c r="K85" s="1"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77" t="s">
        <v>427</v>
      </c>
      <c r="M85" s="4">
        <v>1</v>
      </c>
      <c r="N85" s="4">
        <v>3</v>
      </c>
      <c r="O85" s="2" t="str">
        <f t="shared" si="2"/>
        <v>Baja</v>
      </c>
      <c r="P85" s="136" t="s">
        <v>434</v>
      </c>
      <c r="Q85" s="159" t="s">
        <v>436</v>
      </c>
      <c r="R85" s="162">
        <v>43132</v>
      </c>
      <c r="S85" s="17">
        <v>43465</v>
      </c>
      <c r="T85" s="77" t="s">
        <v>766</v>
      </c>
      <c r="U85" s="140"/>
      <c r="V85" s="151"/>
      <c r="W85" s="73"/>
      <c r="X85" s="3"/>
      <c r="Z85" s="123"/>
    </row>
    <row r="86" spans="1:26" s="122" customFormat="1" ht="108.75" customHeight="1">
      <c r="A86" s="225"/>
      <c r="B86" s="226"/>
      <c r="C86" s="221"/>
      <c r="D86" s="211"/>
      <c r="E86" s="136" t="s">
        <v>416</v>
      </c>
      <c r="F86" s="77" t="s">
        <v>417</v>
      </c>
      <c r="G86" s="77" t="s">
        <v>418</v>
      </c>
      <c r="H86" s="104">
        <v>2</v>
      </c>
      <c r="I86" s="104">
        <v>4</v>
      </c>
      <c r="J86" s="105" t="str">
        <f t="shared" si="0"/>
        <v>Moderada</v>
      </c>
      <c r="K86" s="1" t="str">
        <f>IF(J86="Extrema",'[1]INTERPRETACION'!$F$5,IF(AND(J86="Alta"),'[1]INTERPRETACION'!$F$4,IF(AND(J86="Moderada"),'[1]INTERPRETACION'!$F$3,IF(AND(J86="Baja"),'[1]INTERPRETACION'!$F$2))))</f>
        <v>DEBEN TOMARSE LAS MEDIDAS NECESARIAS  PARA  LLEVAR LOS RIESGOS A LA ZONA DE RIESGO BAJA O ELIMINARLO. NOTA  EN TODO CASO  SE REQUIERE QUE LAS ENTIDADES  PROPENDAN  POR ELIMINAR EL RIESGO DE CORRUPCIÓN O POR LO MENOS LLEVARLO A LA ZONA DE RIESGO BAJA.</v>
      </c>
      <c r="L86" s="77" t="s">
        <v>428</v>
      </c>
      <c r="M86" s="4">
        <v>1</v>
      </c>
      <c r="N86" s="4">
        <v>3</v>
      </c>
      <c r="O86" s="2" t="str">
        <f t="shared" si="2"/>
        <v>Baja</v>
      </c>
      <c r="P86" s="136" t="s">
        <v>435</v>
      </c>
      <c r="Q86" s="77" t="s">
        <v>437</v>
      </c>
      <c r="R86" s="162">
        <v>43132</v>
      </c>
      <c r="S86" s="17">
        <v>43465</v>
      </c>
      <c r="T86" s="77" t="s">
        <v>440</v>
      </c>
      <c r="U86" s="140"/>
      <c r="V86" s="151"/>
      <c r="W86" s="73"/>
      <c r="X86" s="3"/>
      <c r="Z86" s="123"/>
    </row>
    <row r="87" spans="1:26" s="122" customFormat="1" ht="137.25" customHeight="1">
      <c r="A87" s="225"/>
      <c r="B87" s="226"/>
      <c r="C87" s="221"/>
      <c r="D87" s="211"/>
      <c r="E87" s="136" t="s">
        <v>419</v>
      </c>
      <c r="F87" s="77" t="s">
        <v>420</v>
      </c>
      <c r="G87" s="77" t="s">
        <v>421</v>
      </c>
      <c r="H87" s="104">
        <v>2</v>
      </c>
      <c r="I87" s="104">
        <v>4</v>
      </c>
      <c r="J87" s="105" t="str">
        <f t="shared" si="0"/>
        <v>Moderada</v>
      </c>
      <c r="K87" s="1"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77" t="s">
        <v>429</v>
      </c>
      <c r="M87" s="4">
        <v>1</v>
      </c>
      <c r="N87" s="4">
        <v>3</v>
      </c>
      <c r="O87" s="2" t="str">
        <f t="shared" si="2"/>
        <v>Baja</v>
      </c>
      <c r="P87" s="136" t="s">
        <v>767</v>
      </c>
      <c r="Q87" s="159" t="s">
        <v>436</v>
      </c>
      <c r="R87" s="162">
        <v>43132</v>
      </c>
      <c r="S87" s="17">
        <v>43465</v>
      </c>
      <c r="T87" s="77" t="s">
        <v>439</v>
      </c>
      <c r="U87" s="140"/>
      <c r="V87" s="151"/>
      <c r="W87" s="73"/>
      <c r="X87" s="3"/>
      <c r="Z87" s="123"/>
    </row>
    <row r="88" spans="1:26" s="122" customFormat="1" ht="108.75" customHeight="1">
      <c r="A88" s="225"/>
      <c r="B88" s="226"/>
      <c r="C88" s="221"/>
      <c r="D88" s="211"/>
      <c r="E88" s="136" t="s">
        <v>422</v>
      </c>
      <c r="F88" s="77" t="s">
        <v>414</v>
      </c>
      <c r="G88" s="77" t="s">
        <v>423</v>
      </c>
      <c r="H88" s="104">
        <v>2</v>
      </c>
      <c r="I88" s="104">
        <v>4</v>
      </c>
      <c r="J88" s="105" t="str">
        <f t="shared" si="0"/>
        <v>Moderada</v>
      </c>
      <c r="K88" s="1" t="str">
        <f>IF(J88="Extrema",'[1]INTERPRETACION'!$F$5,IF(AND(J88="Alta"),'[1]INTERPRETACION'!$F$4,IF(AND(J88="Moderada"),'[1]INTERPRETACION'!$F$3,IF(AND(J88="Baja"),'[1]INTERPRETACION'!$F$2))))</f>
        <v>DEBEN TOMARSE LAS MEDIDAS NECESARIAS  PARA  LLEVAR LOS RIESGOS A LA ZONA DE RIESGO BAJA O ELIMINARLO. NOTA  EN TODO CASO  SE REQUIERE QUE LAS ENTIDADES  PROPENDAN  POR ELIMINAR EL RIESGO DE CORRUPCIÓN O POR LO MENOS LLEVARLO A LA ZONA DE RIESGO BAJA.</v>
      </c>
      <c r="L88" s="77" t="s">
        <v>430</v>
      </c>
      <c r="M88" s="4">
        <v>1</v>
      </c>
      <c r="N88" s="4">
        <v>3</v>
      </c>
      <c r="O88" s="2" t="str">
        <f t="shared" si="2"/>
        <v>Baja</v>
      </c>
      <c r="P88" s="168" t="s">
        <v>431</v>
      </c>
      <c r="Q88" s="159" t="s">
        <v>436</v>
      </c>
      <c r="R88" s="162">
        <v>43132</v>
      </c>
      <c r="S88" s="17">
        <v>43465</v>
      </c>
      <c r="T88" s="77" t="s">
        <v>439</v>
      </c>
      <c r="U88" s="140"/>
      <c r="V88" s="151"/>
      <c r="W88" s="73"/>
      <c r="X88" s="3"/>
      <c r="Z88" s="123"/>
    </row>
    <row r="89" spans="1:26" s="122" customFormat="1" ht="108.75" customHeight="1">
      <c r="A89" s="224">
        <v>12</v>
      </c>
      <c r="B89" s="220" t="s">
        <v>704</v>
      </c>
      <c r="C89" s="204" t="s">
        <v>770</v>
      </c>
      <c r="D89" s="202"/>
      <c r="E89" s="77" t="s">
        <v>705</v>
      </c>
      <c r="F89" s="77" t="s">
        <v>706</v>
      </c>
      <c r="G89" s="77" t="s">
        <v>707</v>
      </c>
      <c r="H89" s="101">
        <v>1</v>
      </c>
      <c r="I89" s="101">
        <v>3</v>
      </c>
      <c r="J89" s="105" t="str">
        <f t="shared" si="0"/>
        <v>Baja</v>
      </c>
      <c r="K89" s="1" t="str">
        <f>IF(J89="Extrema",'[1]INTERPRETACION'!$F$5,IF(AND(J89="Alta"),'[1]INTERPRETACION'!$F$4,IF(AND(J89="Moderada"),'[1]INTERPRETACION'!$F$3,IF(AND(J89="Baja"),'[1]INTERPRETACION'!$F$2))))</f>
        <v>LOS RIESGOS DE CORRUPCION DE LAS ZONAS BAJA SE ENCUENTRAN EN UN NIVEL QUE PUEDE ELIMINARSE O REDUCIRSE FACILMENTE CON LOS CONTROLES ESTABLECIDOS EN LA ENTIDAD</v>
      </c>
      <c r="L89" s="77" t="s">
        <v>840</v>
      </c>
      <c r="M89" s="101">
        <v>1</v>
      </c>
      <c r="N89" s="101">
        <v>3</v>
      </c>
      <c r="O89" s="2" t="str">
        <f t="shared" si="2"/>
        <v>Baja</v>
      </c>
      <c r="P89" s="77" t="s">
        <v>712</v>
      </c>
      <c r="Q89" s="159" t="s">
        <v>714</v>
      </c>
      <c r="R89" s="152">
        <v>43252</v>
      </c>
      <c r="S89" s="17"/>
      <c r="T89" s="77" t="s">
        <v>715</v>
      </c>
      <c r="U89" s="140" t="s">
        <v>841</v>
      </c>
      <c r="V89" s="151"/>
      <c r="W89" s="73"/>
      <c r="X89" s="3"/>
      <c r="Z89" s="123"/>
    </row>
    <row r="90" spans="1:26" s="122" customFormat="1" ht="108.75" customHeight="1">
      <c r="A90" s="224"/>
      <c r="B90" s="220"/>
      <c r="C90" s="205"/>
      <c r="D90" s="203"/>
      <c r="E90" s="77" t="s">
        <v>708</v>
      </c>
      <c r="F90" s="75" t="s">
        <v>709</v>
      </c>
      <c r="G90" s="77" t="s">
        <v>710</v>
      </c>
      <c r="H90" s="101">
        <v>1</v>
      </c>
      <c r="I90" s="101">
        <v>3</v>
      </c>
      <c r="J90" s="105" t="str">
        <f t="shared" si="0"/>
        <v>Baja</v>
      </c>
      <c r="K90" s="1" t="str">
        <f>IF(J90="Extrema",'[1]INTERPRETACION'!$F$5,IF(AND(J90="Alta"),'[1]INTERPRETACION'!$F$4,IF(AND(J90="Moderada"),'[1]INTERPRETACION'!$F$3,IF(AND(J90="Baja"),'[1]INTERPRETACION'!$F$2))))</f>
        <v>LOS RIESGOS DE CORRUPCION DE LAS ZONAS BAJA SE ENCUENTRAN EN UN NIVEL QUE PUEDE ELIMINARSE O REDUCIRSE FACILMENTE CON LOS CONTROLES ESTABLECIDOS EN LA ENTIDAD</v>
      </c>
      <c r="L90" s="77" t="s">
        <v>711</v>
      </c>
      <c r="M90" s="101">
        <v>1</v>
      </c>
      <c r="N90" s="101">
        <v>3</v>
      </c>
      <c r="O90" s="2" t="str">
        <f t="shared" si="2"/>
        <v>Baja</v>
      </c>
      <c r="P90" s="77" t="s">
        <v>713</v>
      </c>
      <c r="Q90" s="159" t="s">
        <v>714</v>
      </c>
      <c r="R90" s="152">
        <v>43252</v>
      </c>
      <c r="S90" s="17"/>
      <c r="T90" s="77" t="s">
        <v>715</v>
      </c>
      <c r="U90" s="140" t="s">
        <v>841</v>
      </c>
      <c r="V90" s="151"/>
      <c r="W90" s="73"/>
      <c r="X90" s="3"/>
      <c r="Z90" s="123"/>
    </row>
    <row r="91" spans="1:26" s="122" customFormat="1" ht="112.5" customHeight="1">
      <c r="A91" s="225">
        <v>13</v>
      </c>
      <c r="B91" s="226" t="s">
        <v>255</v>
      </c>
      <c r="C91" s="221" t="s">
        <v>256</v>
      </c>
      <c r="D91" s="18" t="s">
        <v>441</v>
      </c>
      <c r="E91" s="77" t="s">
        <v>442</v>
      </c>
      <c r="F91" s="77" t="s">
        <v>443</v>
      </c>
      <c r="G91" s="77" t="s">
        <v>444</v>
      </c>
      <c r="H91" s="104">
        <v>1</v>
      </c>
      <c r="I91" s="104">
        <v>3</v>
      </c>
      <c r="J91" s="105" t="str">
        <f t="shared" si="0"/>
        <v>Baja</v>
      </c>
      <c r="K91" s="1" t="str">
        <f>IF(J91="Extrema",'[1]INTERPRETACION'!$F$5,IF(AND(J91="Alta"),'[1]INTERPRETACION'!$F$4,IF(AND(J91="Moderada"),'[1]INTERPRETACION'!$F$3,IF(AND(J91="Baja"),'[1]INTERPRETACION'!$F$2))))</f>
        <v>LOS RIESGOS DE CORRUPCION DE LAS ZONAS BAJA SE ENCUENTRAN EN UN NIVEL QUE PUEDE ELIMINARSE O REDUCIRSE FACILMENTE CON LOS CONTROLES ESTABLECIDOS EN LA ENTIDAD</v>
      </c>
      <c r="L91" s="77" t="s">
        <v>453</v>
      </c>
      <c r="M91" s="104">
        <v>1</v>
      </c>
      <c r="N91" s="104">
        <v>3</v>
      </c>
      <c r="O91" s="2" t="str">
        <f t="shared" si="2"/>
        <v>Baja</v>
      </c>
      <c r="P91" s="77" t="s">
        <v>457</v>
      </c>
      <c r="Q91" s="77" t="s">
        <v>458</v>
      </c>
      <c r="R91" s="19">
        <v>42767</v>
      </c>
      <c r="S91" s="19">
        <v>43464</v>
      </c>
      <c r="T91" s="77" t="s">
        <v>774</v>
      </c>
      <c r="U91" s="77" t="s">
        <v>775</v>
      </c>
      <c r="V91" s="151"/>
      <c r="W91" s="73"/>
      <c r="X91" s="3"/>
      <c r="Z91" s="123"/>
    </row>
    <row r="92" spans="1:24" ht="100.5" customHeight="1">
      <c r="A92" s="225"/>
      <c r="B92" s="226"/>
      <c r="C92" s="221"/>
      <c r="D92" s="18" t="s">
        <v>445</v>
      </c>
      <c r="E92" s="77" t="s">
        <v>446</v>
      </c>
      <c r="F92" s="77" t="s">
        <v>447</v>
      </c>
      <c r="G92" s="77" t="s">
        <v>448</v>
      </c>
      <c r="H92" s="101">
        <v>1</v>
      </c>
      <c r="I92" s="101">
        <v>3</v>
      </c>
      <c r="J92" s="105" t="str">
        <f t="shared" si="0"/>
        <v>Baja</v>
      </c>
      <c r="K92" s="1" t="str">
        <f>IF(J92="Extrema",'[1]INTERPRETACION'!$F$5,IF(AND(J92="Alta"),'[1]INTERPRETACION'!$F$4,IF(AND(J92="Moderada"),'[1]INTERPRETACION'!$F$3,IF(AND(J92="Baja"),'[1]INTERPRETACION'!$F$2))))</f>
        <v>LOS RIESGOS DE CORRUPCION DE LAS ZONAS BAJA SE ENCUENTRAN EN UN NIVEL QUE PUEDE ELIMINARSE O REDUCIRSE FACILMENTE CON LOS CONTROLES ESTABLECIDOS EN LA ENTIDAD</v>
      </c>
      <c r="L92" s="77" t="s">
        <v>454</v>
      </c>
      <c r="M92" s="101">
        <v>1</v>
      </c>
      <c r="N92" s="101">
        <v>3</v>
      </c>
      <c r="O92" s="2" t="str">
        <f t="shared" si="2"/>
        <v>Baja</v>
      </c>
      <c r="P92" s="77" t="s">
        <v>459</v>
      </c>
      <c r="Q92" s="77" t="s">
        <v>458</v>
      </c>
      <c r="R92" s="152">
        <v>42767</v>
      </c>
      <c r="S92" s="152">
        <v>43464</v>
      </c>
      <c r="T92" s="77" t="s">
        <v>460</v>
      </c>
      <c r="U92" s="77" t="s">
        <v>842</v>
      </c>
      <c r="V92" s="78"/>
      <c r="W92" s="127"/>
      <c r="X92" s="128"/>
    </row>
    <row r="93" spans="1:24" ht="178.5" customHeight="1">
      <c r="A93" s="225"/>
      <c r="B93" s="226"/>
      <c r="C93" s="221"/>
      <c r="D93" s="173" t="s">
        <v>256</v>
      </c>
      <c r="E93" s="139" t="s">
        <v>449</v>
      </c>
      <c r="F93" s="139" t="s">
        <v>450</v>
      </c>
      <c r="G93" s="139" t="s">
        <v>451</v>
      </c>
      <c r="H93" s="101">
        <v>1</v>
      </c>
      <c r="I93" s="101">
        <v>5</v>
      </c>
      <c r="J93" s="105" t="str">
        <f t="shared" si="0"/>
        <v>Moderada</v>
      </c>
      <c r="K93" s="1" t="str">
        <f>IF(J93="Extrema",'[1]INTERPRETACION'!$F$5,IF(AND(J93="Alta"),'[1]INTERPRETACION'!$F$4,IF(AND(J93="Moderada"),'[1]INTERPRETACION'!$F$3,IF(AND(J93="Baja"),'[1]INTERPRETACION'!$F$2))))</f>
        <v>DEBEN TOMARSE LAS MEDIDAS NECESARIAS  PARA  LLEVAR LOS RIESGOS A LA ZONA DE RIESGO BAJA O ELIMINARLO. NOTA  EN TODO CASO  SE REQUIERE QUE LAS ENTIDADES  PROPENDAN  POR ELIMINAR EL RIESGO DE CORRUPCIÓN O POR LO MENOS LLEVARLO A LA ZONA DE RIESGO BAJA.</v>
      </c>
      <c r="L93" s="77" t="s">
        <v>456</v>
      </c>
      <c r="M93" s="6">
        <v>1</v>
      </c>
      <c r="N93" s="6">
        <v>3</v>
      </c>
      <c r="O93" s="2" t="str">
        <f t="shared" si="2"/>
        <v>Baja</v>
      </c>
      <c r="P93" s="77" t="s">
        <v>461</v>
      </c>
      <c r="Q93" s="15" t="s">
        <v>458</v>
      </c>
      <c r="R93" s="153">
        <v>42767</v>
      </c>
      <c r="S93" s="153">
        <v>43464</v>
      </c>
      <c r="T93" s="77" t="s">
        <v>462</v>
      </c>
      <c r="U93" s="77" t="s">
        <v>843</v>
      </c>
      <c r="V93" s="78"/>
      <c r="W93" s="127"/>
      <c r="X93" s="128"/>
    </row>
    <row r="94" spans="1:24" ht="90" thickBot="1">
      <c r="A94" s="246"/>
      <c r="B94" s="244"/>
      <c r="C94" s="245"/>
      <c r="D94" s="174" t="s">
        <v>452</v>
      </c>
      <c r="E94" s="150" t="s">
        <v>257</v>
      </c>
      <c r="F94" s="150" t="s">
        <v>258</v>
      </c>
      <c r="G94" s="150" t="s">
        <v>259</v>
      </c>
      <c r="H94" s="11">
        <v>1</v>
      </c>
      <c r="I94" s="11">
        <v>3</v>
      </c>
      <c r="J94" s="12" t="str">
        <f>IF(H94+I94=0," ",IF(OR(AND(H94=1,I94=3),AND(H94=1,I94=4),AND(H94=2,I94=3)),"Baja",IF(OR(AND(H94=1,I94=5),AND(H94=2,I94=4),AND(H94=3,I94=3),AND(H94=4,I94=3),AND(H94=5,I94=3)),"Moderada",IF(OR(AND(H94=2,I94=5),AND(H94=3,I94=4),AND(H94=4,I94=4),AND(H94=5,I94=4)),"Alta",IF(OR(AND(H94=3,I94=5),AND(H94=4,I94=5),AND(H94=5,I94=5)),"Extrema","")))))</f>
        <v>Baja</v>
      </c>
      <c r="K94" s="13" t="str">
        <f>IF(J94="Extrema",'[1]INTERPRETACION'!$F$5,IF(AND(J94="Alta"),'[1]INTERPRETACION'!$F$4,IF(AND(J94="Moderada"),'[1]INTERPRETACION'!$F$3,IF(AND(J94="Baja"),'[1]INTERPRETACION'!$F$2))))</f>
        <v>LOS RIESGOS DE CORRUPCION DE LAS ZONAS BAJA SE ENCUENTRAN EN UN NIVEL QUE PUEDE ELIMINARSE O REDUCIRSE FACILMENTE CON LOS CONTROLES ESTABLECIDOS EN LA ENTIDAD</v>
      </c>
      <c r="L94" s="145" t="s">
        <v>455</v>
      </c>
      <c r="M94" s="79">
        <v>1</v>
      </c>
      <c r="N94" s="79">
        <v>3</v>
      </c>
      <c r="O94" s="14" t="str">
        <f t="shared" si="2"/>
        <v>Baja</v>
      </c>
      <c r="P94" s="145" t="s">
        <v>260</v>
      </c>
      <c r="Q94" s="110" t="s">
        <v>458</v>
      </c>
      <c r="R94" s="169">
        <v>42767</v>
      </c>
      <c r="S94" s="169">
        <v>43100</v>
      </c>
      <c r="T94" s="145" t="s">
        <v>463</v>
      </c>
      <c r="U94" s="145" t="s">
        <v>844</v>
      </c>
      <c r="V94" s="80"/>
      <c r="W94" s="129"/>
      <c r="X94" s="130"/>
    </row>
  </sheetData>
  <sheetProtection password="9308" sheet="1" formatCells="0" formatColumns="0" formatRows="0" insertColumns="0" insertRows="0" insertHyperlinks="0" deleteColumns="0" deleteRows="0" sort="0" autoFilter="0" pivotTables="0"/>
  <mergeCells count="105">
    <mergeCell ref="A78:A88"/>
    <mergeCell ref="B78:B88"/>
    <mergeCell ref="C78:C88"/>
    <mergeCell ref="D55:D58"/>
    <mergeCell ref="D75:D77"/>
    <mergeCell ref="S2:S3"/>
    <mergeCell ref="M2:O2"/>
    <mergeCell ref="P2:P3"/>
    <mergeCell ref="Q2:Q3"/>
    <mergeCell ref="D17:D20"/>
    <mergeCell ref="G2:G3"/>
    <mergeCell ref="L2:L3"/>
    <mergeCell ref="B91:B94"/>
    <mergeCell ref="C91:C94"/>
    <mergeCell ref="A91:A94"/>
    <mergeCell ref="C59:C74"/>
    <mergeCell ref="B59:B74"/>
    <mergeCell ref="A59:A74"/>
    <mergeCell ref="A75:A77"/>
    <mergeCell ref="B89:B90"/>
    <mergeCell ref="A89:A90"/>
    <mergeCell ref="A10:A28"/>
    <mergeCell ref="B10:B28"/>
    <mergeCell ref="C10:C28"/>
    <mergeCell ref="D21:D24"/>
    <mergeCell ref="A29:A31"/>
    <mergeCell ref="B29:B31"/>
    <mergeCell ref="C29:C31"/>
    <mergeCell ref="A32:A37"/>
    <mergeCell ref="A1:U1"/>
    <mergeCell ref="A4:A9"/>
    <mergeCell ref="B4:B9"/>
    <mergeCell ref="C4:C9"/>
    <mergeCell ref="D4:D6"/>
    <mergeCell ref="V1:X1"/>
    <mergeCell ref="A2:A3"/>
    <mergeCell ref="B2:B3"/>
    <mergeCell ref="C2:C3"/>
    <mergeCell ref="D2:D3"/>
    <mergeCell ref="T2:T3"/>
    <mergeCell ref="U2:U3"/>
    <mergeCell ref="R2:R3"/>
    <mergeCell ref="H2:K2"/>
    <mergeCell ref="E2:E3"/>
    <mergeCell ref="F2:F3"/>
    <mergeCell ref="R42:S42"/>
    <mergeCell ref="R43:S43"/>
    <mergeCell ref="R44:S44"/>
    <mergeCell ref="R46:S46"/>
    <mergeCell ref="R47:S47"/>
    <mergeCell ref="D25:D28"/>
    <mergeCell ref="R38:S38"/>
    <mergeCell ref="R39:S39"/>
    <mergeCell ref="B32:B37"/>
    <mergeCell ref="C32:C37"/>
    <mergeCell ref="A38:A47"/>
    <mergeCell ref="E50:E51"/>
    <mergeCell ref="J50:J51"/>
    <mergeCell ref="B38:B47"/>
    <mergeCell ref="C38:C47"/>
    <mergeCell ref="A48:A49"/>
    <mergeCell ref="B48:B49"/>
    <mergeCell ref="C48:C49"/>
    <mergeCell ref="D48:D49"/>
    <mergeCell ref="G50:G51"/>
    <mergeCell ref="H50:H51"/>
    <mergeCell ref="I50:I51"/>
    <mergeCell ref="A55:A58"/>
    <mergeCell ref="B55:B58"/>
    <mergeCell ref="C55:C58"/>
    <mergeCell ref="A50:A54"/>
    <mergeCell ref="B50:B54"/>
    <mergeCell ref="C50:C54"/>
    <mergeCell ref="D50:D54"/>
    <mergeCell ref="F67:F68"/>
    <mergeCell ref="D67:D69"/>
    <mergeCell ref="D64:D66"/>
    <mergeCell ref="D59:D63"/>
    <mergeCell ref="B75:B77"/>
    <mergeCell ref="C75:C77"/>
    <mergeCell ref="N50:N51"/>
    <mergeCell ref="O50:O51"/>
    <mergeCell ref="H67:H68"/>
    <mergeCell ref="I67:I68"/>
    <mergeCell ref="J67:J68"/>
    <mergeCell ref="K67:K68"/>
    <mergeCell ref="K50:K51"/>
    <mergeCell ref="M50:M51"/>
    <mergeCell ref="R82:S82"/>
    <mergeCell ref="G67:G68"/>
    <mergeCell ref="R67:S67"/>
    <mergeCell ref="R68:S68"/>
    <mergeCell ref="E67:E68"/>
    <mergeCell ref="D82:D88"/>
    <mergeCell ref="D78:D81"/>
    <mergeCell ref="E15:E16"/>
    <mergeCell ref="D14:D16"/>
    <mergeCell ref="D7:D9"/>
    <mergeCell ref="D89:D90"/>
    <mergeCell ref="C89:C90"/>
    <mergeCell ref="R69:S69"/>
    <mergeCell ref="M67:M68"/>
    <mergeCell ref="N67:N68"/>
    <mergeCell ref="O67:O68"/>
    <mergeCell ref="D70:D74"/>
  </mergeCells>
  <conditionalFormatting sqref="O38:O49 J55:J67 O55:O67 O69:O90 J69:J94 J3:J49 O4:O28">
    <cfRule type="expression" priority="282" dxfId="303" stopIfTrue="1">
      <formula>IF(H3="",I3="","")</formula>
    </cfRule>
  </conditionalFormatting>
  <conditionalFormatting sqref="J29:J49 O38:O49 J55:J67 O55:O67 O69:O90 J69:J94 J3:J24 O4:O20">
    <cfRule type="containsText" priority="282" dxfId="78" operator="containsText" stopIfTrue="1" text="Extremo">
      <formula>NOT(ISERROR(SEARCH("Extremo",J3)))</formula>
    </cfRule>
    <cfRule type="containsText" priority="283" dxfId="80" operator="containsText" stopIfTrue="1" text="Alto">
      <formula>NOT(ISERROR(SEARCH("Alto",J3)))</formula>
    </cfRule>
    <cfRule type="containsText" priority="284" dxfId="79" operator="containsText" stopIfTrue="1" text="Moderado">
      <formula>NOT(ISERROR(SEARCH("Moderado",J3)))</formula>
    </cfRule>
    <cfRule type="containsText" priority="285" dxfId="150" operator="containsText" stopIfTrue="1" text="Bajo">
      <formula>NOT(ISERROR(SEARCH("Bajo",J3)))</formula>
    </cfRule>
  </conditionalFormatting>
  <conditionalFormatting sqref="J29:J49 O38:O49 J55:J67 O55:O67 O69:O90 J69:J94 J3:J24 O4:O20">
    <cfRule type="containsText" priority="282" dxfId="78" operator="containsText" stopIfTrue="1" text="Extrema">
      <formula>NOT(ISERROR(SEARCH("Extrema",J3)))</formula>
    </cfRule>
    <cfRule type="containsText" priority="283" dxfId="77" operator="containsText" stopIfTrue="1" text="Alta">
      <formula>NOT(ISERROR(SEARCH("Alta",J3)))</formula>
    </cfRule>
    <cfRule type="containsText" priority="284" dxfId="76" operator="containsText" stopIfTrue="1" text="Moderada">
      <formula>NOT(ISERROR(SEARCH("Moderada",J3)))</formula>
    </cfRule>
    <cfRule type="containsText" priority="285" dxfId="150" operator="containsText" stopIfTrue="1" text="Baja">
      <formula>NOT(ISERROR(SEARCH("Baja",J3)))</formula>
    </cfRule>
  </conditionalFormatting>
  <conditionalFormatting sqref="J25:J28">
    <cfRule type="containsText" priority="649" dxfId="78" operator="containsText" stopIfTrue="1" text="Extremo">
      <formula>NOT(ISERROR(SEARCH("Extremo",J25)))</formula>
    </cfRule>
    <cfRule type="containsText" priority="650" dxfId="80" operator="containsText" stopIfTrue="1" text="Alto">
      <formula>NOT(ISERROR(SEARCH("Alto",J25)))</formula>
    </cfRule>
    <cfRule type="containsText" priority="651" dxfId="79" operator="containsText" stopIfTrue="1" text="Moderado">
      <formula>NOT(ISERROR(SEARCH("Moderado",J25)))</formula>
    </cfRule>
    <cfRule type="containsText" priority="652" dxfId="150" operator="containsText" stopIfTrue="1" text="Bajo">
      <formula>NOT(ISERROR(SEARCH("Bajo",J25)))</formula>
    </cfRule>
  </conditionalFormatting>
  <conditionalFormatting sqref="J25:J28">
    <cfRule type="containsText" priority="645" dxfId="78" operator="containsText" stopIfTrue="1" text="Extrema">
      <formula>NOT(ISERROR(SEARCH("Extrema",J25)))</formula>
    </cfRule>
    <cfRule type="containsText" priority="646" dxfId="77" operator="containsText" stopIfTrue="1" text="Alta">
      <formula>NOT(ISERROR(SEARCH("Alta",J25)))</formula>
    </cfRule>
    <cfRule type="containsText" priority="647" dxfId="76" operator="containsText" stopIfTrue="1" text="Moderada">
      <formula>NOT(ISERROR(SEARCH("Moderada",J25)))</formula>
    </cfRule>
    <cfRule type="containsText" priority="648" dxfId="150" operator="containsText" stopIfTrue="1" text="Baja">
      <formula>NOT(ISERROR(SEARCH("Baja",J25)))</formula>
    </cfRule>
  </conditionalFormatting>
  <conditionalFormatting sqref="U69 L67:L68">
    <cfRule type="cellIs" priority="589" dxfId="304" operator="equal">
      <formula>0</formula>
    </cfRule>
  </conditionalFormatting>
  <conditionalFormatting sqref="O54">
    <cfRule type="expression" priority="490" dxfId="303" stopIfTrue="1">
      <formula>IF(M54="",N54="","")</formula>
    </cfRule>
  </conditionalFormatting>
  <conditionalFormatting sqref="O54">
    <cfRule type="containsText" priority="486" dxfId="78" operator="containsText" stopIfTrue="1" text="Extremo">
      <formula>NOT(ISERROR(SEARCH("Extremo",O54)))</formula>
    </cfRule>
    <cfRule type="containsText" priority="487" dxfId="80" operator="containsText" stopIfTrue="1" text="Alto">
      <formula>NOT(ISERROR(SEARCH("Alto",O54)))</formula>
    </cfRule>
    <cfRule type="containsText" priority="488" dxfId="79" operator="containsText" stopIfTrue="1" text="Moderado">
      <formula>NOT(ISERROR(SEARCH("Moderado",O54)))</formula>
    </cfRule>
    <cfRule type="containsText" priority="489" dxfId="150" operator="containsText" stopIfTrue="1" text="Bajo">
      <formula>NOT(ISERROR(SEARCH("Bajo",O54)))</formula>
    </cfRule>
  </conditionalFormatting>
  <conditionalFormatting sqref="O54">
    <cfRule type="containsText" priority="482" dxfId="78" operator="containsText" stopIfTrue="1" text="Extrema">
      <formula>NOT(ISERROR(SEARCH("Extrema",O54)))</formula>
    </cfRule>
    <cfRule type="containsText" priority="483" dxfId="77" operator="containsText" stopIfTrue="1" text="Alta">
      <formula>NOT(ISERROR(SEARCH("Alta",O54)))</formula>
    </cfRule>
    <cfRule type="containsText" priority="484" dxfId="76" operator="containsText" stopIfTrue="1" text="Moderada">
      <formula>NOT(ISERROR(SEARCH("Moderada",O54)))</formula>
    </cfRule>
    <cfRule type="containsText" priority="485" dxfId="150" operator="containsText" stopIfTrue="1" text="Baja">
      <formula>NOT(ISERROR(SEARCH("Baja",O54)))</formula>
    </cfRule>
  </conditionalFormatting>
  <conditionalFormatting sqref="O29:O31">
    <cfRule type="expression" priority="460" dxfId="303" stopIfTrue="1">
      <formula>IF(M29="",N29="","")</formula>
    </cfRule>
  </conditionalFormatting>
  <conditionalFormatting sqref="O29:O31">
    <cfRule type="containsText" priority="456" dxfId="78" operator="containsText" stopIfTrue="1" text="Extremo">
      <formula>NOT(ISERROR(SEARCH("Extremo",O29)))</formula>
    </cfRule>
    <cfRule type="containsText" priority="457" dxfId="80" operator="containsText" stopIfTrue="1" text="Alto">
      <formula>NOT(ISERROR(SEARCH("Alto",O29)))</formula>
    </cfRule>
    <cfRule type="containsText" priority="458" dxfId="79" operator="containsText" stopIfTrue="1" text="Moderado">
      <formula>NOT(ISERROR(SEARCH("Moderado",O29)))</formula>
    </cfRule>
    <cfRule type="containsText" priority="459" dxfId="150" operator="containsText" stopIfTrue="1" text="Bajo">
      <formula>NOT(ISERROR(SEARCH("Bajo",O29)))</formula>
    </cfRule>
  </conditionalFormatting>
  <conditionalFormatting sqref="O29:O31">
    <cfRule type="containsText" priority="452" dxfId="78" operator="containsText" stopIfTrue="1" text="Extrema">
      <formula>NOT(ISERROR(SEARCH("Extrema",O29)))</formula>
    </cfRule>
    <cfRule type="containsText" priority="453" dxfId="77" operator="containsText" stopIfTrue="1" text="Alta">
      <formula>NOT(ISERROR(SEARCH("Alta",O29)))</formula>
    </cfRule>
    <cfRule type="containsText" priority="454" dxfId="76" operator="containsText" stopIfTrue="1" text="Moderada">
      <formula>NOT(ISERROR(SEARCH("Moderada",O29)))</formula>
    </cfRule>
    <cfRule type="containsText" priority="455" dxfId="150" operator="containsText" stopIfTrue="1" text="Baja">
      <formula>NOT(ISERROR(SEARCH("Baja",O29)))</formula>
    </cfRule>
  </conditionalFormatting>
  <conditionalFormatting sqref="O32:O37">
    <cfRule type="expression" priority="436" dxfId="303" stopIfTrue="1">
      <formula>IF(M32="",N32="","")</formula>
    </cfRule>
  </conditionalFormatting>
  <conditionalFormatting sqref="O32:O37">
    <cfRule type="containsText" priority="432" dxfId="78" operator="containsText" stopIfTrue="1" text="Extremo">
      <formula>NOT(ISERROR(SEARCH("Extremo",O32)))</formula>
    </cfRule>
    <cfRule type="containsText" priority="433" dxfId="80" operator="containsText" stopIfTrue="1" text="Alto">
      <formula>NOT(ISERROR(SEARCH("Alto",O32)))</formula>
    </cfRule>
    <cfRule type="containsText" priority="434" dxfId="79" operator="containsText" stopIfTrue="1" text="Moderado">
      <formula>NOT(ISERROR(SEARCH("Moderado",O32)))</formula>
    </cfRule>
    <cfRule type="containsText" priority="435" dxfId="150" operator="containsText" stopIfTrue="1" text="Bajo">
      <formula>NOT(ISERROR(SEARCH("Bajo",O32)))</formula>
    </cfRule>
  </conditionalFormatting>
  <conditionalFormatting sqref="O32:O37">
    <cfRule type="containsText" priority="428" dxfId="78" operator="containsText" stopIfTrue="1" text="Extrema">
      <formula>NOT(ISERROR(SEARCH("Extrema",O32)))</formula>
    </cfRule>
    <cfRule type="containsText" priority="429" dxfId="77" operator="containsText" stopIfTrue="1" text="Alta">
      <formula>NOT(ISERROR(SEARCH("Alta",O32)))</formula>
    </cfRule>
    <cfRule type="containsText" priority="430" dxfId="76" operator="containsText" stopIfTrue="1" text="Moderada">
      <formula>NOT(ISERROR(SEARCH("Moderada",O32)))</formula>
    </cfRule>
    <cfRule type="containsText" priority="431" dxfId="150" operator="containsText" stopIfTrue="1" text="Baja">
      <formula>NOT(ISERROR(SEARCH("Baja",O32)))</formula>
    </cfRule>
  </conditionalFormatting>
  <conditionalFormatting sqref="O91">
    <cfRule type="expression" priority="418" dxfId="303" stopIfTrue="1">
      <formula>IF(M91="",N91="","")</formula>
    </cfRule>
  </conditionalFormatting>
  <conditionalFormatting sqref="O91">
    <cfRule type="containsText" priority="414" dxfId="78" operator="containsText" stopIfTrue="1" text="Extremo">
      <formula>NOT(ISERROR(SEARCH("Extremo",O91)))</formula>
    </cfRule>
    <cfRule type="containsText" priority="415" dxfId="80" operator="containsText" stopIfTrue="1" text="Alto">
      <formula>NOT(ISERROR(SEARCH("Alto",O91)))</formula>
    </cfRule>
    <cfRule type="containsText" priority="416" dxfId="79" operator="containsText" stopIfTrue="1" text="Moderado">
      <formula>NOT(ISERROR(SEARCH("Moderado",O91)))</formula>
    </cfRule>
    <cfRule type="containsText" priority="417" dxfId="150" operator="containsText" stopIfTrue="1" text="Bajo">
      <formula>NOT(ISERROR(SEARCH("Bajo",O91)))</formula>
    </cfRule>
  </conditionalFormatting>
  <conditionalFormatting sqref="O91">
    <cfRule type="containsText" priority="410" dxfId="78" operator="containsText" stopIfTrue="1" text="Extrema">
      <formula>NOT(ISERROR(SEARCH("Extrema",O91)))</formula>
    </cfRule>
    <cfRule type="containsText" priority="411" dxfId="77" operator="containsText" stopIfTrue="1" text="Alta">
      <formula>NOT(ISERROR(SEARCH("Alta",O91)))</formula>
    </cfRule>
    <cfRule type="containsText" priority="412" dxfId="76" operator="containsText" stopIfTrue="1" text="Moderada">
      <formula>NOT(ISERROR(SEARCH("Moderada",O91)))</formula>
    </cfRule>
    <cfRule type="containsText" priority="413" dxfId="150" operator="containsText" stopIfTrue="1" text="Baja">
      <formula>NOT(ISERROR(SEARCH("Baja",O91)))</formula>
    </cfRule>
  </conditionalFormatting>
  <conditionalFormatting sqref="O21:O24">
    <cfRule type="containsText" priority="405" dxfId="78" operator="containsText" stopIfTrue="1" text="Extremo">
      <formula>NOT(ISERROR(SEARCH("Extremo",O21)))</formula>
    </cfRule>
    <cfRule type="containsText" priority="406" dxfId="80" operator="containsText" stopIfTrue="1" text="Alto">
      <formula>NOT(ISERROR(SEARCH("Alto",O21)))</formula>
    </cfRule>
    <cfRule type="containsText" priority="407" dxfId="79" operator="containsText" stopIfTrue="1" text="Moderado">
      <formula>NOT(ISERROR(SEARCH("Moderado",O21)))</formula>
    </cfRule>
    <cfRule type="containsText" priority="408" dxfId="150" operator="containsText" stopIfTrue="1" text="Bajo">
      <formula>NOT(ISERROR(SEARCH("Bajo",O21)))</formula>
    </cfRule>
  </conditionalFormatting>
  <conditionalFormatting sqref="O21:O24">
    <cfRule type="containsText" priority="401" dxfId="78" operator="containsText" stopIfTrue="1" text="Extrema">
      <formula>NOT(ISERROR(SEARCH("Extrema",O21)))</formula>
    </cfRule>
    <cfRule type="containsText" priority="402" dxfId="77" operator="containsText" stopIfTrue="1" text="Alta">
      <formula>NOT(ISERROR(SEARCH("Alta",O21)))</formula>
    </cfRule>
    <cfRule type="containsText" priority="403" dxfId="76" operator="containsText" stopIfTrue="1" text="Moderada">
      <formula>NOT(ISERROR(SEARCH("Moderada",O21)))</formula>
    </cfRule>
    <cfRule type="containsText" priority="404" dxfId="150" operator="containsText" stopIfTrue="1" text="Baja">
      <formula>NOT(ISERROR(SEARCH("Baja",O21)))</formula>
    </cfRule>
  </conditionalFormatting>
  <conditionalFormatting sqref="D59">
    <cfRule type="cellIs" priority="397" dxfId="304" operator="equal">
      <formula>0</formula>
    </cfRule>
  </conditionalFormatting>
  <conditionalFormatting sqref="G38">
    <cfRule type="expression" priority="386" dxfId="305" stopIfTrue="1">
      <formula>$H38="bajo"</formula>
    </cfRule>
    <cfRule type="expression" priority="387" dxfId="306" stopIfTrue="1">
      <formula>$H38="medio"</formula>
    </cfRule>
    <cfRule type="expression" priority="388" dxfId="307" stopIfTrue="1">
      <formula>$H38="alto"</formula>
    </cfRule>
  </conditionalFormatting>
  <conditionalFormatting sqref="G39">
    <cfRule type="expression" priority="383" dxfId="305" stopIfTrue="1">
      <formula>$H39="bajo"</formula>
    </cfRule>
    <cfRule type="expression" priority="384" dxfId="306" stopIfTrue="1">
      <formula>$H39="medio"</formula>
    </cfRule>
    <cfRule type="expression" priority="385" dxfId="307" stopIfTrue="1">
      <formula>$H39="alto"</formula>
    </cfRule>
  </conditionalFormatting>
  <conditionalFormatting sqref="G40">
    <cfRule type="expression" priority="380" dxfId="305" stopIfTrue="1">
      <formula>$H40="bajo"</formula>
    </cfRule>
    <cfRule type="expression" priority="381" dxfId="306" stopIfTrue="1">
      <formula>$H40="medio"</formula>
    </cfRule>
    <cfRule type="expression" priority="382" dxfId="307" stopIfTrue="1">
      <formula>$H40="alto"</formula>
    </cfRule>
  </conditionalFormatting>
  <conditionalFormatting sqref="G41">
    <cfRule type="expression" priority="377" dxfId="305" stopIfTrue="1">
      <formula>$H41="bajo"</formula>
    </cfRule>
    <cfRule type="expression" priority="378" dxfId="306" stopIfTrue="1">
      <formula>$H41="medio"</formula>
    </cfRule>
    <cfRule type="expression" priority="379" dxfId="307" stopIfTrue="1">
      <formula>$H41="alto"</formula>
    </cfRule>
  </conditionalFormatting>
  <conditionalFormatting sqref="G42">
    <cfRule type="expression" priority="374" dxfId="305" stopIfTrue="1">
      <formula>$H42="bajo"</formula>
    </cfRule>
    <cfRule type="expression" priority="375" dxfId="306" stopIfTrue="1">
      <formula>$H42="medio"</formula>
    </cfRule>
    <cfRule type="expression" priority="376" dxfId="307" stopIfTrue="1">
      <formula>$H42="alto"</formula>
    </cfRule>
  </conditionalFormatting>
  <conditionalFormatting sqref="G43">
    <cfRule type="expression" priority="371" dxfId="305" stopIfTrue="1">
      <formula>$H43="bajo"</formula>
    </cfRule>
    <cfRule type="expression" priority="372" dxfId="306" stopIfTrue="1">
      <formula>$H43="medio"</formula>
    </cfRule>
    <cfRule type="expression" priority="373" dxfId="307" stopIfTrue="1">
      <formula>$H43="alto"</formula>
    </cfRule>
  </conditionalFormatting>
  <conditionalFormatting sqref="G44">
    <cfRule type="expression" priority="368" dxfId="305" stopIfTrue="1">
      <formula>$H44="bajo"</formula>
    </cfRule>
    <cfRule type="expression" priority="369" dxfId="306" stopIfTrue="1">
      <formula>$H44="medio"</formula>
    </cfRule>
    <cfRule type="expression" priority="370" dxfId="307" stopIfTrue="1">
      <formula>$H44="alto"</formula>
    </cfRule>
  </conditionalFormatting>
  <conditionalFormatting sqref="G45">
    <cfRule type="expression" priority="365" dxfId="305" stopIfTrue="1">
      <formula>$H45="bajo"</formula>
    </cfRule>
    <cfRule type="expression" priority="366" dxfId="306" stopIfTrue="1">
      <formula>$H45="medio"</formula>
    </cfRule>
    <cfRule type="expression" priority="367" dxfId="307" stopIfTrue="1">
      <formula>$H45="alto"</formula>
    </cfRule>
  </conditionalFormatting>
  <conditionalFormatting sqref="G46">
    <cfRule type="expression" priority="362" dxfId="305" stopIfTrue="1">
      <formula>$H46="bajo"</formula>
    </cfRule>
    <cfRule type="expression" priority="363" dxfId="306" stopIfTrue="1">
      <formula>$H46="medio"</formula>
    </cfRule>
    <cfRule type="expression" priority="364" dxfId="307" stopIfTrue="1">
      <formula>$H46="alto"</formula>
    </cfRule>
  </conditionalFormatting>
  <conditionalFormatting sqref="G47">
    <cfRule type="expression" priority="359" dxfId="305" stopIfTrue="1">
      <formula>$H47="bajo"</formula>
    </cfRule>
    <cfRule type="expression" priority="360" dxfId="306" stopIfTrue="1">
      <formula>$H47="medio"</formula>
    </cfRule>
    <cfRule type="expression" priority="361" dxfId="307" stopIfTrue="1">
      <formula>$H47="alto"</formula>
    </cfRule>
  </conditionalFormatting>
  <conditionalFormatting sqref="O25:O28">
    <cfRule type="containsText" priority="350" dxfId="78" operator="containsText" stopIfTrue="1" text="Extremo">
      <formula>NOT(ISERROR(SEARCH("Extremo",O25)))</formula>
    </cfRule>
    <cfRule type="containsText" priority="351" dxfId="80" operator="containsText" stopIfTrue="1" text="Alto">
      <formula>NOT(ISERROR(SEARCH("Alto",O25)))</formula>
    </cfRule>
    <cfRule type="containsText" priority="352" dxfId="79" operator="containsText" stopIfTrue="1" text="Moderado">
      <formula>NOT(ISERROR(SEARCH("Moderado",O25)))</formula>
    </cfRule>
    <cfRule type="containsText" priority="353" dxfId="150" operator="containsText" stopIfTrue="1" text="Bajo">
      <formula>NOT(ISERROR(SEARCH("Bajo",O25)))</formula>
    </cfRule>
  </conditionalFormatting>
  <conditionalFormatting sqref="O25:O28">
    <cfRule type="containsText" priority="345" dxfId="78" operator="containsText" stopIfTrue="1" text="Extrema">
      <formula>NOT(ISERROR(SEARCH("Extrema",O25)))</formula>
    </cfRule>
    <cfRule type="containsText" priority="346" dxfId="77" operator="containsText" stopIfTrue="1" text="Alta">
      <formula>NOT(ISERROR(SEARCH("Alta",O25)))</formula>
    </cfRule>
    <cfRule type="containsText" priority="347" dxfId="76" operator="containsText" stopIfTrue="1" text="Moderada">
      <formula>NOT(ISERROR(SEARCH("Moderada",O25)))</formula>
    </cfRule>
    <cfRule type="containsText" priority="348" dxfId="150" operator="containsText" stopIfTrue="1" text="Baja">
      <formula>NOT(ISERROR(SEARCH("Baja",O25)))</formula>
    </cfRule>
  </conditionalFormatting>
  <conditionalFormatting sqref="T26">
    <cfRule type="cellIs" priority="252" dxfId="304" operator="equal">
      <formula>0</formula>
    </cfRule>
  </conditionalFormatting>
  <conditionalFormatting sqref="L69">
    <cfRule type="cellIs" priority="292" dxfId="304" operator="equal">
      <formula>0</formula>
    </cfRule>
  </conditionalFormatting>
  <conditionalFormatting sqref="Q67:Q69">
    <cfRule type="containsText" priority="289" dxfId="0" operator="containsText" stopIfTrue="1" text="Reducir">
      <formula>NOT(ISERROR(SEARCH("Reducir",Q67)))</formula>
    </cfRule>
    <cfRule type="containsText" priority="290" dxfId="0" operator="containsText" stopIfTrue="1" text="Asumir">
      <formula>NOT(ISERROR(SEARCH("Asumir",Q67)))</formula>
    </cfRule>
    <cfRule type="containsText" priority="291" dxfId="0" operator="containsText" stopIfTrue="1" text="Evitar">
      <formula>NOT(ISERROR(SEARCH("Evitar",Q67)))</formula>
    </cfRule>
  </conditionalFormatting>
  <conditionalFormatting sqref="Q67:Q69">
    <cfRule type="expression" priority="288" dxfId="303" stopIfTrue="1">
      <formula>IF(O67="",'COMPONENTE 1 - MAPA DE RIESGOS'!#REF!="","")</formula>
    </cfRule>
  </conditionalFormatting>
  <conditionalFormatting sqref="P69">
    <cfRule type="cellIs" priority="285" dxfId="304" operator="equal">
      <formula>0</formula>
    </cfRule>
  </conditionalFormatting>
  <conditionalFormatting sqref="T69">
    <cfRule type="cellIs" priority="283" dxfId="304" operator="equal">
      <formula>0</formula>
    </cfRule>
  </conditionalFormatting>
  <conditionalFormatting sqref="F26:I27">
    <cfRule type="cellIs" priority="281" dxfId="304" operator="equal">
      <formula>0</formula>
    </cfRule>
  </conditionalFormatting>
  <conditionalFormatting sqref="E26:E27">
    <cfRule type="containsErrors" priority="280" dxfId="304">
      <formula>ISERROR(E26)</formula>
    </cfRule>
  </conditionalFormatting>
  <conditionalFormatting sqref="F25:I25">
    <cfRule type="cellIs" priority="279" dxfId="304" operator="equal">
      <formula>0</formula>
    </cfRule>
  </conditionalFormatting>
  <conditionalFormatting sqref="L26:L27">
    <cfRule type="containsErrors" priority="278" dxfId="304">
      <formula>ISERROR(L26)</formula>
    </cfRule>
  </conditionalFormatting>
  <conditionalFormatting sqref="L25">
    <cfRule type="containsErrors" priority="277" dxfId="304">
      <formula>ISERROR(L25)</formula>
    </cfRule>
  </conditionalFormatting>
  <conditionalFormatting sqref="L28">
    <cfRule type="containsErrors" priority="276" dxfId="304">
      <formula>ISERROR(L28)</formula>
    </cfRule>
  </conditionalFormatting>
  <conditionalFormatting sqref="R27:S27">
    <cfRule type="expression" priority="274" dxfId="303" stopIfTrue="1">
      <formula>IF(P27="",Q27="","")</formula>
    </cfRule>
  </conditionalFormatting>
  <conditionalFormatting sqref="Q25:S25">
    <cfRule type="containsText" priority="271" dxfId="0" operator="containsText" stopIfTrue="1" text="Reducir">
      <formula>NOT(ISERROR(SEARCH("Reducir",Q25)))</formula>
    </cfRule>
    <cfRule type="containsText" priority="272" dxfId="0" operator="containsText" stopIfTrue="1" text="Asumir">
      <formula>NOT(ISERROR(SEARCH("Asumir",Q25)))</formula>
    </cfRule>
    <cfRule type="containsText" priority="273" dxfId="0" operator="containsText" stopIfTrue="1" text="Evitar">
      <formula>NOT(ISERROR(SEARCH("Evitar",Q25)))</formula>
    </cfRule>
  </conditionalFormatting>
  <conditionalFormatting sqref="Q26:Q27 S26 R27:S27">
    <cfRule type="containsText" priority="268" dxfId="0" operator="containsText" stopIfTrue="1" text="Reducir">
      <formula>NOT(ISERROR(SEARCH("Reducir",Q26)))</formula>
    </cfRule>
    <cfRule type="containsText" priority="269" dxfId="0" operator="containsText" stopIfTrue="1" text="Asumir">
      <formula>NOT(ISERROR(SEARCH("Asumir",Q26)))</formula>
    </cfRule>
    <cfRule type="containsText" priority="270" dxfId="0" operator="containsText" stopIfTrue="1" text="Evitar">
      <formula>NOT(ISERROR(SEARCH("Evitar",Q26)))</formula>
    </cfRule>
  </conditionalFormatting>
  <conditionalFormatting sqref="S26 Q25:Q27">
    <cfRule type="expression" priority="267" dxfId="303" stopIfTrue="1">
      <formula>IF(O25="",'COMPONENTE 1 - MAPA DE RIESGOS'!#REF!="","")</formula>
    </cfRule>
  </conditionalFormatting>
  <conditionalFormatting sqref="P26">
    <cfRule type="cellIs" priority="266" dxfId="304" operator="equal">
      <formula>0</formula>
    </cfRule>
  </conditionalFormatting>
  <conditionalFormatting sqref="R26">
    <cfRule type="containsText" priority="263" dxfId="0" operator="containsText" stopIfTrue="1" text="Reducir">
      <formula>NOT(ISERROR(SEARCH("Reducir",R26)))</formula>
    </cfRule>
    <cfRule type="containsText" priority="264" dxfId="0" operator="containsText" stopIfTrue="1" text="Asumir">
      <formula>NOT(ISERROR(SEARCH("Asumir",R26)))</formula>
    </cfRule>
    <cfRule type="containsText" priority="265" dxfId="0" operator="containsText" stopIfTrue="1" text="Evitar">
      <formula>NOT(ISERROR(SEARCH("Evitar",R26)))</formula>
    </cfRule>
  </conditionalFormatting>
  <conditionalFormatting sqref="R26">
    <cfRule type="expression" priority="262" dxfId="303" stopIfTrue="1">
      <formula>IF(P26="",Q26="","")</formula>
    </cfRule>
  </conditionalFormatting>
  <conditionalFormatting sqref="R26">
    <cfRule type="containsText" priority="259" dxfId="0" operator="containsText" stopIfTrue="1" text="Reducir">
      <formula>NOT(ISERROR(SEARCH("Reducir",R26)))</formula>
    </cfRule>
    <cfRule type="containsText" priority="260" dxfId="0" operator="containsText" stopIfTrue="1" text="Asumir">
      <formula>NOT(ISERROR(SEARCH("Asumir",R26)))</formula>
    </cfRule>
    <cfRule type="containsText" priority="261" dxfId="0" operator="containsText" stopIfTrue="1" text="Evitar">
      <formula>NOT(ISERROR(SEARCH("Evitar",R26)))</formula>
    </cfRule>
  </conditionalFormatting>
  <conditionalFormatting sqref="T27">
    <cfRule type="cellIs" priority="258" dxfId="304" operator="equal">
      <formula>0</formula>
    </cfRule>
  </conditionalFormatting>
  <conditionalFormatting sqref="P25">
    <cfRule type="cellIs" priority="257" dxfId="304" operator="equal">
      <formula>0</formula>
    </cfRule>
  </conditionalFormatting>
  <conditionalFormatting sqref="R25">
    <cfRule type="containsText" priority="254" dxfId="0" operator="containsText" stopIfTrue="1" text="Reducir">
      <formula>NOT(ISERROR(SEARCH("Reducir",R25)))</formula>
    </cfRule>
    <cfRule type="containsText" priority="255" dxfId="0" operator="containsText" stopIfTrue="1" text="Asumir">
      <formula>NOT(ISERROR(SEARCH("Asumir",R25)))</formula>
    </cfRule>
    <cfRule type="containsText" priority="256" dxfId="0" operator="containsText" stopIfTrue="1" text="Evitar">
      <formula>NOT(ISERROR(SEARCH("Evitar",R25)))</formula>
    </cfRule>
  </conditionalFormatting>
  <conditionalFormatting sqref="T25">
    <cfRule type="cellIs" priority="253" dxfId="304" operator="equal">
      <formula>0</formula>
    </cfRule>
  </conditionalFormatting>
  <conditionalFormatting sqref="R25:S25">
    <cfRule type="expression" priority="275" dxfId="303" stopIfTrue="1">
      <formula>IF(Q25="",'COMPONENTE 1 - MAPA DE RIESGOS'!#REF!="","")</formula>
    </cfRule>
  </conditionalFormatting>
  <conditionalFormatting sqref="Q28">
    <cfRule type="containsText" priority="249" dxfId="0" operator="containsText" stopIfTrue="1" text="Reducir">
      <formula>NOT(ISERROR(SEARCH("Reducir",Q28)))</formula>
    </cfRule>
    <cfRule type="containsText" priority="250" dxfId="0" operator="containsText" stopIfTrue="1" text="Asumir">
      <formula>NOT(ISERROR(SEARCH("Asumir",Q28)))</formula>
    </cfRule>
    <cfRule type="containsText" priority="251" dxfId="0" operator="containsText" stopIfTrue="1" text="Evitar">
      <formula>NOT(ISERROR(SEARCH("Evitar",Q28)))</formula>
    </cfRule>
  </conditionalFormatting>
  <conditionalFormatting sqref="Q28">
    <cfRule type="expression" priority="248" dxfId="303" stopIfTrue="1">
      <formula>IF(O28="",'COMPONENTE 1 - MAPA DE RIESGOS'!#REF!="","")</formula>
    </cfRule>
  </conditionalFormatting>
  <conditionalFormatting sqref="R28">
    <cfRule type="expression" priority="247" dxfId="303" stopIfTrue="1">
      <formula>IF(P28="",Q28="","")</formula>
    </cfRule>
  </conditionalFormatting>
  <conditionalFormatting sqref="R28">
    <cfRule type="containsText" priority="244" dxfId="0" operator="containsText" stopIfTrue="1" text="Reducir">
      <formula>NOT(ISERROR(SEARCH("Reducir",R28)))</formula>
    </cfRule>
    <cfRule type="containsText" priority="245" dxfId="0" operator="containsText" stopIfTrue="1" text="Asumir">
      <formula>NOT(ISERROR(SEARCH("Asumir",R28)))</formula>
    </cfRule>
    <cfRule type="containsText" priority="246" dxfId="0" operator="containsText" stopIfTrue="1" text="Evitar">
      <formula>NOT(ISERROR(SEARCH("Evitar",R28)))</formula>
    </cfRule>
  </conditionalFormatting>
  <conditionalFormatting sqref="S28">
    <cfRule type="expression" priority="243" dxfId="303" stopIfTrue="1">
      <formula>IF(Q28="",R28="","")</formula>
    </cfRule>
  </conditionalFormatting>
  <conditionalFormatting sqref="S28">
    <cfRule type="containsText" priority="240" dxfId="0" operator="containsText" stopIfTrue="1" text="Reducir">
      <formula>NOT(ISERROR(SEARCH("Reducir",S28)))</formula>
    </cfRule>
    <cfRule type="containsText" priority="241" dxfId="0" operator="containsText" stopIfTrue="1" text="Asumir">
      <formula>NOT(ISERROR(SEARCH("Asumir",S28)))</formula>
    </cfRule>
    <cfRule type="containsText" priority="242" dxfId="0" operator="containsText" stopIfTrue="1" text="Evitar">
      <formula>NOT(ISERROR(SEARCH("Evitar",S28)))</formula>
    </cfRule>
  </conditionalFormatting>
  <conditionalFormatting sqref="T28">
    <cfRule type="cellIs" priority="239" dxfId="304" operator="equal">
      <formula>0</formula>
    </cfRule>
  </conditionalFormatting>
  <conditionalFormatting sqref="L50:L52">
    <cfRule type="cellIs" priority="238" dxfId="304" operator="equal">
      <formula>0</formula>
    </cfRule>
  </conditionalFormatting>
  <conditionalFormatting sqref="L53">
    <cfRule type="cellIs" priority="237" dxfId="304" operator="equal">
      <formula>0</formula>
    </cfRule>
  </conditionalFormatting>
  <conditionalFormatting sqref="L54">
    <cfRule type="cellIs" priority="236" dxfId="304" operator="equal">
      <formula>0</formula>
    </cfRule>
  </conditionalFormatting>
  <conditionalFormatting sqref="O50">
    <cfRule type="expression" priority="227" dxfId="303" stopIfTrue="1">
      <formula>IF(M50="",N50="","")</formula>
    </cfRule>
  </conditionalFormatting>
  <conditionalFormatting sqref="O50">
    <cfRule type="containsText" priority="43" dxfId="78" operator="containsText" stopIfTrue="1" text="Extremo">
      <formula>NOT(ISERROR(SEARCH("Extremo",O50)))</formula>
    </cfRule>
    <cfRule type="containsText" priority="228" dxfId="80" operator="containsText" stopIfTrue="1" text="Alto">
      <formula>NOT(ISERROR(SEARCH("Alto",O50)))</formula>
    </cfRule>
    <cfRule type="containsText" priority="229" dxfId="79" operator="containsText" stopIfTrue="1" text="Moderado">
      <formula>NOT(ISERROR(SEARCH("Moderado",O50)))</formula>
    </cfRule>
    <cfRule type="containsText" priority="230" dxfId="150" operator="containsText" stopIfTrue="1" text="Bajo">
      <formula>NOT(ISERROR(SEARCH("Bajo",O50)))</formula>
    </cfRule>
  </conditionalFormatting>
  <conditionalFormatting sqref="O50 O52">
    <cfRule type="containsText" priority="43" dxfId="78" operator="containsText" stopIfTrue="1" text="Extrema">
      <formula>NOT(ISERROR(SEARCH("Extrema",O50)))</formula>
    </cfRule>
    <cfRule type="containsText" priority="43" dxfId="77" operator="containsText" stopIfTrue="1" text="Alta">
      <formula>NOT(ISERROR(SEARCH("Alta",O50)))</formula>
    </cfRule>
    <cfRule type="containsText" priority="43" dxfId="76" operator="containsText" stopIfTrue="1" text="Moderada">
      <formula>NOT(ISERROR(SEARCH("Moderada",O50)))</formula>
    </cfRule>
    <cfRule type="containsText" priority="43" dxfId="150" operator="containsText" stopIfTrue="1" text="Baja">
      <formula>NOT(ISERROR(SEARCH("Baja",O50)))</formula>
    </cfRule>
  </conditionalFormatting>
  <conditionalFormatting sqref="O52">
    <cfRule type="expression" priority="218" dxfId="303" stopIfTrue="1">
      <formula>IF(M52="",N52="","")</formula>
    </cfRule>
  </conditionalFormatting>
  <conditionalFormatting sqref="O52">
    <cfRule type="containsText" priority="43" dxfId="78" operator="containsText" stopIfTrue="1" text="Extremo">
      <formula>NOT(ISERROR(SEARCH("Extremo",O52)))</formula>
    </cfRule>
    <cfRule type="containsText" priority="219" dxfId="80" operator="containsText" stopIfTrue="1" text="Alto">
      <formula>NOT(ISERROR(SEARCH("Alto",O52)))</formula>
    </cfRule>
    <cfRule type="containsText" priority="220" dxfId="79" operator="containsText" stopIfTrue="1" text="Moderado">
      <formula>NOT(ISERROR(SEARCH("Moderado",O52)))</formula>
    </cfRule>
    <cfRule type="containsText" priority="221" dxfId="150" operator="containsText" stopIfTrue="1" text="Bajo">
      <formula>NOT(ISERROR(SEARCH("Bajo",O52)))</formula>
    </cfRule>
  </conditionalFormatting>
  <conditionalFormatting sqref="O53">
    <cfRule type="expression" priority="209" dxfId="303" stopIfTrue="1">
      <formula>IF(M53="",N53="","")</formula>
    </cfRule>
  </conditionalFormatting>
  <conditionalFormatting sqref="O53">
    <cfRule type="containsText" priority="210" dxfId="80" operator="containsText" stopIfTrue="1" text="Alto">
      <formula>NOT(ISERROR(SEARCH("Alto",O53)))</formula>
    </cfRule>
    <cfRule type="containsText" priority="211" dxfId="79" operator="containsText" stopIfTrue="1" text="Moderado">
      <formula>NOT(ISERROR(SEARCH("Moderado",O53)))</formula>
    </cfRule>
    <cfRule type="containsText" priority="212" dxfId="150" operator="containsText" stopIfTrue="1" text="Bajo">
      <formula>NOT(ISERROR(SEARCH("Bajo",O53)))</formula>
    </cfRule>
    <cfRule type="containsText" priority="213" dxfId="78" operator="containsText" stopIfTrue="1" text="Extremo">
      <formula>NOT(ISERROR(SEARCH("Extremo",O53)))</formula>
    </cfRule>
  </conditionalFormatting>
  <conditionalFormatting sqref="O53">
    <cfRule type="containsText" priority="209" dxfId="78" operator="containsText" stopIfTrue="1" text="Extrema">
      <formula>NOT(ISERROR(SEARCH("Extrema",O53)))</formula>
    </cfRule>
    <cfRule type="containsText" priority="210" dxfId="77" operator="containsText" stopIfTrue="1" text="Alta">
      <formula>NOT(ISERROR(SEARCH("Alta",O53)))</formula>
    </cfRule>
    <cfRule type="containsText" priority="211" dxfId="76" operator="containsText" stopIfTrue="1" text="Moderada">
      <formula>NOT(ISERROR(SEARCH("Moderada",O53)))</formula>
    </cfRule>
    <cfRule type="containsText" priority="212" dxfId="150" operator="containsText" stopIfTrue="1" text="Baja">
      <formula>NOT(ISERROR(SEARCH("Baja",O53)))</formula>
    </cfRule>
  </conditionalFormatting>
  <conditionalFormatting sqref="P50:P53 T50:T53">
    <cfRule type="cellIs" priority="208" dxfId="304" operator="equal">
      <formula>0</formula>
    </cfRule>
  </conditionalFormatting>
  <conditionalFormatting sqref="Q50:Q54">
    <cfRule type="expression" priority="206" dxfId="303" stopIfTrue="1">
      <formula>IF(O50="",'COMPONENTE 1 - MAPA DE RIESGOS'!#REF!="","")</formula>
    </cfRule>
  </conditionalFormatting>
  <conditionalFormatting sqref="R50:S50">
    <cfRule type="expression" priority="207" dxfId="303" stopIfTrue="1">
      <formula>IF(Q50="",'COMPONENTE 1 - MAPA DE RIESGOS'!#REF!="","")</formula>
    </cfRule>
  </conditionalFormatting>
  <conditionalFormatting sqref="T54">
    <cfRule type="cellIs" priority="205" dxfId="304" operator="equal">
      <formula>0</formula>
    </cfRule>
  </conditionalFormatting>
  <conditionalFormatting sqref="R51:S54">
    <cfRule type="expression" priority="204" dxfId="303" stopIfTrue="1">
      <formula>IF(Q51="",'COMPONENTE 1 - MAPA DE RIESGOS'!#REF!="","")</formula>
    </cfRule>
  </conditionalFormatting>
  <conditionalFormatting sqref="F59 H59:I59">
    <cfRule type="cellIs" priority="203" dxfId="304" operator="equal">
      <formula>0</formula>
    </cfRule>
  </conditionalFormatting>
  <conditionalFormatting sqref="E59">
    <cfRule type="containsErrors" priority="202" dxfId="304">
      <formula>ISERROR(E59)</formula>
    </cfRule>
  </conditionalFormatting>
  <conditionalFormatting sqref="G59:G62">
    <cfRule type="cellIs" priority="201" dxfId="304" operator="equal">
      <formula>0</formula>
    </cfRule>
  </conditionalFormatting>
  <conditionalFormatting sqref="G67">
    <cfRule type="cellIs" priority="200" dxfId="304" operator="equal">
      <formula>0</formula>
    </cfRule>
  </conditionalFormatting>
  <conditionalFormatting sqref="U67:U68">
    <cfRule type="cellIs" priority="184" dxfId="304" operator="equal">
      <formula>0</formula>
    </cfRule>
  </conditionalFormatting>
  <conditionalFormatting sqref="L59:L63">
    <cfRule type="cellIs" priority="198" dxfId="304" operator="equal">
      <formula>0</formula>
    </cfRule>
  </conditionalFormatting>
  <conditionalFormatting sqref="U62 P59:P62 T60:T62">
    <cfRule type="cellIs" priority="197" dxfId="304" operator="equal">
      <formula>0</formula>
    </cfRule>
  </conditionalFormatting>
  <conditionalFormatting sqref="Q60:Q63">
    <cfRule type="containsText" priority="194" dxfId="0" operator="containsText" stopIfTrue="1" text="Reducir">
      <formula>NOT(ISERROR(SEARCH("Reducir",Q60)))</formula>
    </cfRule>
    <cfRule type="containsText" priority="195" dxfId="0" operator="containsText" stopIfTrue="1" text="Asumir">
      <formula>NOT(ISERROR(SEARCH("Asumir",Q60)))</formula>
    </cfRule>
    <cfRule type="containsText" priority="196" dxfId="0" operator="containsText" stopIfTrue="1" text="Evitar">
      <formula>NOT(ISERROR(SEARCH("Evitar",Q60)))</formula>
    </cfRule>
  </conditionalFormatting>
  <conditionalFormatting sqref="Q59:S59">
    <cfRule type="containsText" priority="190" dxfId="0" operator="containsText" stopIfTrue="1" text="Reducir">
      <formula>NOT(ISERROR(SEARCH("Reducir",Q59)))</formula>
    </cfRule>
    <cfRule type="containsText" priority="191" dxfId="0" operator="containsText" stopIfTrue="1" text="Asumir">
      <formula>NOT(ISERROR(SEARCH("Asumir",Q59)))</formula>
    </cfRule>
    <cfRule type="containsText" priority="192" dxfId="0" operator="containsText" stopIfTrue="1" text="Evitar">
      <formula>NOT(ISERROR(SEARCH("Evitar",Q59)))</formula>
    </cfRule>
  </conditionalFormatting>
  <conditionalFormatting sqref="Q59:Q63">
    <cfRule type="expression" priority="189" dxfId="303" stopIfTrue="1">
      <formula>IF(O59="",'COMPONENTE 1 - MAPA DE RIESGOS'!#REF!="","")</formula>
    </cfRule>
  </conditionalFormatting>
  <conditionalFormatting sqref="T59">
    <cfRule type="cellIs" priority="188" dxfId="304" operator="equal">
      <formula>0</formula>
    </cfRule>
  </conditionalFormatting>
  <conditionalFormatting sqref="R59:S59">
    <cfRule type="expression" priority="193" dxfId="303" stopIfTrue="1">
      <formula>IF(Q59="",'COMPONENTE 1 - MAPA DE RIESGOS'!#REF!="","")</formula>
    </cfRule>
  </conditionalFormatting>
  <conditionalFormatting sqref="U59:U61">
    <cfRule type="cellIs" priority="187" dxfId="304" operator="equal">
      <formula>0</formula>
    </cfRule>
  </conditionalFormatting>
  <conditionalFormatting sqref="P67:P68">
    <cfRule type="cellIs" priority="186" dxfId="304" operator="equal">
      <formula>0</formula>
    </cfRule>
  </conditionalFormatting>
  <conditionalFormatting sqref="T67:T68">
    <cfRule type="cellIs" priority="185" dxfId="304" operator="equal">
      <formula>0</formula>
    </cfRule>
  </conditionalFormatting>
  <conditionalFormatting sqref="F70 H70:I70 G70:G74 F74">
    <cfRule type="cellIs" priority="183" dxfId="304" operator="equal">
      <formula>0</formula>
    </cfRule>
  </conditionalFormatting>
  <conditionalFormatting sqref="E70:G70 F74">
    <cfRule type="containsErrors" priority="182" dxfId="304">
      <formula>ISERROR(E70)</formula>
    </cfRule>
  </conditionalFormatting>
  <conditionalFormatting sqref="L70 L72:L74">
    <cfRule type="cellIs" priority="181" dxfId="304" operator="equal">
      <formula>0</formula>
    </cfRule>
  </conditionalFormatting>
  <conditionalFormatting sqref="P70:P74 T70:T74 U70:U71">
    <cfRule type="cellIs" priority="180" dxfId="304" operator="equal">
      <formula>0</formula>
    </cfRule>
  </conditionalFormatting>
  <conditionalFormatting sqref="Q70:S70 Q71:Q74">
    <cfRule type="containsText" priority="177" dxfId="0" operator="containsText" stopIfTrue="1" text="Reducir">
      <formula>NOT(ISERROR(SEARCH("Reducir",Q70)))</formula>
    </cfRule>
    <cfRule type="containsText" priority="178" dxfId="0" operator="containsText" stopIfTrue="1" text="Asumir">
      <formula>NOT(ISERROR(SEARCH("Asumir",Q70)))</formula>
    </cfRule>
    <cfRule type="containsText" priority="179" dxfId="0" operator="containsText" stopIfTrue="1" text="Evitar">
      <formula>NOT(ISERROR(SEARCH("Evitar",Q70)))</formula>
    </cfRule>
  </conditionalFormatting>
  <conditionalFormatting sqref="Q70:Q74">
    <cfRule type="expression" priority="175" dxfId="303" stopIfTrue="1">
      <formula>IF(O70="",'COMPONENTE 1 - MAPA DE RIESGOS'!#REF!="","")</formula>
    </cfRule>
  </conditionalFormatting>
  <conditionalFormatting sqref="R70:S70">
    <cfRule type="expression" priority="176" dxfId="303" stopIfTrue="1">
      <formula>IF(Q70="",'COMPONENTE 1 - MAPA DE RIESGOS'!#REF!="","")</formula>
    </cfRule>
  </conditionalFormatting>
  <conditionalFormatting sqref="R71:R74">
    <cfRule type="containsText" priority="172" dxfId="0" operator="containsText" stopIfTrue="1" text="Reducir">
      <formula>NOT(ISERROR(SEARCH("Reducir",R71)))</formula>
    </cfRule>
    <cfRule type="containsText" priority="173" dxfId="0" operator="containsText" stopIfTrue="1" text="Asumir">
      <formula>NOT(ISERROR(SEARCH("Asumir",R71)))</formula>
    </cfRule>
    <cfRule type="containsText" priority="174" dxfId="0" operator="containsText" stopIfTrue="1" text="Evitar">
      <formula>NOT(ISERROR(SEARCH("Evitar",R71)))</formula>
    </cfRule>
  </conditionalFormatting>
  <conditionalFormatting sqref="R71:R74">
    <cfRule type="expression" priority="171" dxfId="303" stopIfTrue="1">
      <formula>IF(Q71="",'COMPONENTE 1 - MAPA DE RIESGOS'!#REF!="","")</formula>
    </cfRule>
  </conditionalFormatting>
  <conditionalFormatting sqref="S71:S74">
    <cfRule type="containsText" priority="168" dxfId="0" operator="containsText" stopIfTrue="1" text="Reducir">
      <formula>NOT(ISERROR(SEARCH("Reducir",S71)))</formula>
    </cfRule>
    <cfRule type="containsText" priority="169" dxfId="0" operator="containsText" stopIfTrue="1" text="Asumir">
      <formula>NOT(ISERROR(SEARCH("Asumir",S71)))</formula>
    </cfRule>
    <cfRule type="containsText" priority="170" dxfId="0" operator="containsText" stopIfTrue="1" text="Evitar">
      <formula>NOT(ISERROR(SEARCH("Evitar",S71)))</formula>
    </cfRule>
  </conditionalFormatting>
  <conditionalFormatting sqref="S71:S74">
    <cfRule type="expression" priority="167" dxfId="303" stopIfTrue="1">
      <formula>IF(R71="",'COMPONENTE 1 - MAPA DE RIESGOS'!#REF!="","")</formula>
    </cfRule>
  </conditionalFormatting>
  <conditionalFormatting sqref="U74">
    <cfRule type="cellIs" priority="166" dxfId="304" operator="equal">
      <formula>0</formula>
    </cfRule>
  </conditionalFormatting>
  <conditionalFormatting sqref="R75:R78 R82:R83">
    <cfRule type="containsText" priority="163" dxfId="0" operator="containsText" stopIfTrue="1" text="Reducir">
      <formula>NOT(ISERROR(SEARCH("Reducir",R75)))</formula>
    </cfRule>
    <cfRule type="containsText" priority="164" dxfId="0" operator="containsText" stopIfTrue="1" text="Asumir">
      <formula>NOT(ISERROR(SEARCH("Asumir",R75)))</formula>
    </cfRule>
    <cfRule type="containsText" priority="165" dxfId="0" operator="containsText" stopIfTrue="1" text="Evitar">
      <formula>NOT(ISERROR(SEARCH("Evitar",R75)))</formula>
    </cfRule>
  </conditionalFormatting>
  <conditionalFormatting sqref="R75:R78 R82:R83">
    <cfRule type="expression" priority="162" dxfId="303" stopIfTrue="1">
      <formula>IF(Q75="",'COMPONENTE 1 - MAPA DE RIESGOS'!#REF!="","")</formula>
    </cfRule>
  </conditionalFormatting>
  <conditionalFormatting sqref="R84:R90">
    <cfRule type="containsText" priority="132" dxfId="0" operator="containsText" stopIfTrue="1" text="Reducir">
      <formula>NOT(ISERROR(SEARCH("Reducir",R84)))</formula>
    </cfRule>
    <cfRule type="containsText" priority="133" dxfId="0" operator="containsText" stopIfTrue="1" text="Asumir">
      <formula>NOT(ISERROR(SEARCH("Asumir",R84)))</formula>
    </cfRule>
    <cfRule type="containsText" priority="134" dxfId="0" operator="containsText" stopIfTrue="1" text="Evitar">
      <formula>NOT(ISERROR(SEARCH("Evitar",R84)))</formula>
    </cfRule>
  </conditionalFormatting>
  <conditionalFormatting sqref="R84:R90">
    <cfRule type="expression" priority="131" dxfId="303" stopIfTrue="1">
      <formula>IF(Q84="",'COMPONENTE 1 - MAPA DE RIESGOS'!#REF!="","")</formula>
    </cfRule>
  </conditionalFormatting>
  <conditionalFormatting sqref="O92">
    <cfRule type="expression" priority="112" dxfId="303" stopIfTrue="1">
      <formula>IF(M92="",N92="","")</formula>
    </cfRule>
  </conditionalFormatting>
  <conditionalFormatting sqref="O92">
    <cfRule type="containsText" priority="108" dxfId="78" operator="containsText" stopIfTrue="1" text="Extremo">
      <formula>NOT(ISERROR(SEARCH("Extremo",O92)))</formula>
    </cfRule>
    <cfRule type="containsText" priority="109" dxfId="80" operator="containsText" stopIfTrue="1" text="Alto">
      <formula>NOT(ISERROR(SEARCH("Alto",O92)))</formula>
    </cfRule>
    <cfRule type="containsText" priority="110" dxfId="79" operator="containsText" stopIfTrue="1" text="Moderado">
      <formula>NOT(ISERROR(SEARCH("Moderado",O92)))</formula>
    </cfRule>
    <cfRule type="containsText" priority="111" dxfId="150" operator="containsText" stopIfTrue="1" text="Bajo">
      <formula>NOT(ISERROR(SEARCH("Bajo",O92)))</formula>
    </cfRule>
  </conditionalFormatting>
  <conditionalFormatting sqref="O92">
    <cfRule type="containsText" priority="104" dxfId="78" operator="containsText" stopIfTrue="1" text="Extrema">
      <formula>NOT(ISERROR(SEARCH("Extrema",O92)))</formula>
    </cfRule>
    <cfRule type="containsText" priority="105" dxfId="77" operator="containsText" stopIfTrue="1" text="Alta">
      <formula>NOT(ISERROR(SEARCH("Alta",O92)))</formula>
    </cfRule>
    <cfRule type="containsText" priority="106" dxfId="76" operator="containsText" stopIfTrue="1" text="Moderada">
      <formula>NOT(ISERROR(SEARCH("Moderada",O92)))</formula>
    </cfRule>
    <cfRule type="containsText" priority="107" dxfId="150" operator="containsText" stopIfTrue="1" text="Baja">
      <formula>NOT(ISERROR(SEARCH("Baja",O92)))</formula>
    </cfRule>
  </conditionalFormatting>
  <conditionalFormatting sqref="O93">
    <cfRule type="expression" priority="103" dxfId="303" stopIfTrue="1">
      <formula>IF(M93="",N93="","")</formula>
    </cfRule>
  </conditionalFormatting>
  <conditionalFormatting sqref="O93">
    <cfRule type="containsText" priority="99" dxfId="78" operator="containsText" stopIfTrue="1" text="Extremo">
      <formula>NOT(ISERROR(SEARCH("Extremo",O93)))</formula>
    </cfRule>
    <cfRule type="containsText" priority="100" dxfId="80" operator="containsText" stopIfTrue="1" text="Alto">
      <formula>NOT(ISERROR(SEARCH("Alto",O93)))</formula>
    </cfRule>
    <cfRule type="containsText" priority="101" dxfId="79" operator="containsText" stopIfTrue="1" text="Moderado">
      <formula>NOT(ISERROR(SEARCH("Moderado",O93)))</formula>
    </cfRule>
    <cfRule type="containsText" priority="102" dxfId="150" operator="containsText" stopIfTrue="1" text="Bajo">
      <formula>NOT(ISERROR(SEARCH("Bajo",O93)))</formula>
    </cfRule>
  </conditionalFormatting>
  <conditionalFormatting sqref="O93">
    <cfRule type="containsText" priority="95" dxfId="78" operator="containsText" stopIfTrue="1" text="Extrema">
      <formula>NOT(ISERROR(SEARCH("Extrema",O93)))</formula>
    </cfRule>
    <cfRule type="containsText" priority="96" dxfId="77" operator="containsText" stopIfTrue="1" text="Alta">
      <formula>NOT(ISERROR(SEARCH("Alta",O93)))</formula>
    </cfRule>
    <cfRule type="containsText" priority="97" dxfId="76" operator="containsText" stopIfTrue="1" text="Moderada">
      <formula>NOT(ISERROR(SEARCH("Moderada",O93)))</formula>
    </cfRule>
    <cfRule type="containsText" priority="98" dxfId="150" operator="containsText" stopIfTrue="1" text="Baja">
      <formula>NOT(ISERROR(SEARCH("Baja",O93)))</formula>
    </cfRule>
  </conditionalFormatting>
  <conditionalFormatting sqref="O94">
    <cfRule type="expression" priority="94" dxfId="303" stopIfTrue="1">
      <formula>IF(M94="",N94="","")</formula>
    </cfRule>
  </conditionalFormatting>
  <conditionalFormatting sqref="O94">
    <cfRule type="containsText" priority="90" dxfId="78" operator="containsText" stopIfTrue="1" text="Extremo">
      <formula>NOT(ISERROR(SEARCH("Extremo",O94)))</formula>
    </cfRule>
    <cfRule type="containsText" priority="91" dxfId="80" operator="containsText" stopIfTrue="1" text="Alto">
      <formula>NOT(ISERROR(SEARCH("Alto",O94)))</formula>
    </cfRule>
    <cfRule type="containsText" priority="92" dxfId="79" operator="containsText" stopIfTrue="1" text="Moderado">
      <formula>NOT(ISERROR(SEARCH("Moderado",O94)))</formula>
    </cfRule>
    <cfRule type="containsText" priority="93" dxfId="150" operator="containsText" stopIfTrue="1" text="Bajo">
      <formula>NOT(ISERROR(SEARCH("Bajo",O94)))</formula>
    </cfRule>
  </conditionalFormatting>
  <conditionalFormatting sqref="O94">
    <cfRule type="containsText" priority="86" dxfId="78" operator="containsText" stopIfTrue="1" text="Extrema">
      <formula>NOT(ISERROR(SEARCH("Extrema",O94)))</formula>
    </cfRule>
    <cfRule type="containsText" priority="87" dxfId="77" operator="containsText" stopIfTrue="1" text="Alta">
      <formula>NOT(ISERROR(SEARCH("Alta",O94)))</formula>
    </cfRule>
    <cfRule type="containsText" priority="88" dxfId="76" operator="containsText" stopIfTrue="1" text="Moderada">
      <formula>NOT(ISERROR(SEARCH("Moderada",O94)))</formula>
    </cfRule>
    <cfRule type="containsText" priority="89" dxfId="150" operator="containsText" stopIfTrue="1" text="Baja">
      <formula>NOT(ISERROR(SEARCH("Baja",O94)))</formula>
    </cfRule>
  </conditionalFormatting>
  <conditionalFormatting sqref="F29:I29">
    <cfRule type="cellIs" priority="76" dxfId="304" operator="equal">
      <formula>0</formula>
    </cfRule>
  </conditionalFormatting>
  <conditionalFormatting sqref="E29">
    <cfRule type="containsErrors" priority="75" dxfId="304">
      <formula>ISERROR(E29)</formula>
    </cfRule>
  </conditionalFormatting>
  <conditionalFormatting sqref="D29">
    <cfRule type="cellIs" priority="74" dxfId="304" operator="equal">
      <formula>0</formula>
    </cfRule>
  </conditionalFormatting>
  <conditionalFormatting sqref="G31">
    <cfRule type="expression" priority="71" dxfId="305" stopIfTrue="1">
      <formula>$H31="bajo"</formula>
    </cfRule>
    <cfRule type="expression" priority="72" dxfId="306" stopIfTrue="1">
      <formula>$H31="medio"</formula>
    </cfRule>
    <cfRule type="expression" priority="73" dxfId="307" stopIfTrue="1">
      <formula>$H31="alto"</formula>
    </cfRule>
  </conditionalFormatting>
  <conditionalFormatting sqref="L29:N31">
    <cfRule type="cellIs" priority="70" dxfId="304" operator="equal">
      <formula>0</formula>
    </cfRule>
  </conditionalFormatting>
  <conditionalFormatting sqref="P29:S30 P31:Q31 S31">
    <cfRule type="cellIs" priority="69" dxfId="304" operator="equal">
      <formula>0</formula>
    </cfRule>
  </conditionalFormatting>
  <conditionalFormatting sqref="R31">
    <cfRule type="expression" priority="68" dxfId="303" stopIfTrue="1">
      <formula>IF(Q31="",'COMPONENTE 1 - MAPA DE RIESGOS'!#REF!="","")</formula>
    </cfRule>
  </conditionalFormatting>
  <conditionalFormatting sqref="G32:I32 H35:I36">
    <cfRule type="cellIs" priority="67" dxfId="304" operator="equal">
      <formula>0</formula>
    </cfRule>
  </conditionalFormatting>
  <conditionalFormatting sqref="E32">
    <cfRule type="containsErrors" priority="66" dxfId="304">
      <formula>ISERROR(E32)</formula>
    </cfRule>
  </conditionalFormatting>
  <conditionalFormatting sqref="E33">
    <cfRule type="containsErrors" priority="65" dxfId="304">
      <formula>ISERROR(E33)</formula>
    </cfRule>
  </conditionalFormatting>
  <conditionalFormatting sqref="F33:I33">
    <cfRule type="cellIs" priority="64" dxfId="304" operator="equal">
      <formula>0</formula>
    </cfRule>
  </conditionalFormatting>
  <conditionalFormatting sqref="F34:I34">
    <cfRule type="cellIs" priority="63" dxfId="304" operator="equal">
      <formula>0</formula>
    </cfRule>
  </conditionalFormatting>
  <conditionalFormatting sqref="E34">
    <cfRule type="containsErrors" priority="62" dxfId="304">
      <formula>ISERROR(E34)</formula>
    </cfRule>
  </conditionalFormatting>
  <conditionalFormatting sqref="D32:D34">
    <cfRule type="cellIs" priority="61" dxfId="304" operator="equal">
      <formula>0</formula>
    </cfRule>
  </conditionalFormatting>
  <conditionalFormatting sqref="F32">
    <cfRule type="containsErrors" priority="60" dxfId="304">
      <formula>ISERROR(F32)</formula>
    </cfRule>
  </conditionalFormatting>
  <conditionalFormatting sqref="G37">
    <cfRule type="expression" priority="57" dxfId="305" stopIfTrue="1">
      <formula>$H37="bajo"</formula>
    </cfRule>
    <cfRule type="expression" priority="58" dxfId="306" stopIfTrue="1">
      <formula>$H37="medio"</formula>
    </cfRule>
    <cfRule type="expression" priority="59" dxfId="307" stopIfTrue="1">
      <formula>$H37="alto"</formula>
    </cfRule>
  </conditionalFormatting>
  <conditionalFormatting sqref="L32 L35:L36">
    <cfRule type="containsErrors" priority="56" dxfId="304">
      <formula>ISERROR(L32)</formula>
    </cfRule>
  </conditionalFormatting>
  <conditionalFormatting sqref="L33">
    <cfRule type="containsErrors" priority="55" dxfId="304">
      <formula>ISERROR(L33)</formula>
    </cfRule>
  </conditionalFormatting>
  <conditionalFormatting sqref="L34">
    <cfRule type="containsErrors" priority="54" dxfId="304">
      <formula>ISERROR(L34)</formula>
    </cfRule>
  </conditionalFormatting>
  <conditionalFormatting sqref="R36:S36">
    <cfRule type="expression" priority="51" dxfId="303" stopIfTrue="1">
      <formula>IF(P36="",Q36="","")</formula>
    </cfRule>
  </conditionalFormatting>
  <conditionalFormatting sqref="Q32:Q34 S35:S36">
    <cfRule type="expression" priority="50" dxfId="303" stopIfTrue="1">
      <formula>IF(O32="",'COMPONENTE 1 - MAPA DE RIESGOS'!#REF!="","")</formula>
    </cfRule>
  </conditionalFormatting>
  <conditionalFormatting sqref="P32">
    <cfRule type="cellIs" priority="49" dxfId="304" operator="equal">
      <formula>0</formula>
    </cfRule>
  </conditionalFormatting>
  <conditionalFormatting sqref="P33">
    <cfRule type="cellIs" priority="48" dxfId="304" operator="equal">
      <formula>0</formula>
    </cfRule>
  </conditionalFormatting>
  <conditionalFormatting sqref="P35:P36">
    <cfRule type="cellIs" priority="47" dxfId="304" operator="equal">
      <formula>0</formula>
    </cfRule>
  </conditionalFormatting>
  <conditionalFormatting sqref="R35:R36">
    <cfRule type="expression" priority="46" dxfId="303" stopIfTrue="1">
      <formula>IF(P35="",Q35="","")</formula>
    </cfRule>
  </conditionalFormatting>
  <conditionalFormatting sqref="P34">
    <cfRule type="cellIs" priority="45" dxfId="304" operator="equal">
      <formula>0</formula>
    </cfRule>
  </conditionalFormatting>
  <conditionalFormatting sqref="Q35:Q36">
    <cfRule type="expression" priority="52" dxfId="303" stopIfTrue="1">
      <formula>IF(O35="",'COMPONENTE 1 - MAPA DE RIESGOS'!#REF!="","")</formula>
    </cfRule>
  </conditionalFormatting>
  <conditionalFormatting sqref="R32:S36">
    <cfRule type="expression" priority="53" dxfId="303" stopIfTrue="1">
      <formula>IF(Q32="",'COMPONENTE 1 - MAPA DE RIESGOS'!#REF!="","")</formula>
    </cfRule>
  </conditionalFormatting>
  <conditionalFormatting sqref="H17:I17">
    <cfRule type="cellIs" priority="44" dxfId="304" operator="equal">
      <formula>0</formula>
    </cfRule>
  </conditionalFormatting>
  <conditionalFormatting sqref="G64:G65">
    <cfRule type="cellIs" priority="43" dxfId="304" operator="equal">
      <formula>0</formula>
    </cfRule>
  </conditionalFormatting>
  <conditionalFormatting sqref="G66">
    <cfRule type="cellIs" priority="42" dxfId="304" operator="equal">
      <formula>0</formula>
    </cfRule>
  </conditionalFormatting>
  <conditionalFormatting sqref="L64:L65">
    <cfRule type="cellIs" priority="41" dxfId="304" operator="equal">
      <formula>0</formula>
    </cfRule>
  </conditionalFormatting>
  <conditionalFormatting sqref="L66">
    <cfRule type="cellIs" priority="40" dxfId="304" operator="equal">
      <formula>0</formula>
    </cfRule>
  </conditionalFormatting>
  <conditionalFormatting sqref="U65">
    <cfRule type="cellIs" priority="39" dxfId="304" operator="equal">
      <formula>0</formula>
    </cfRule>
  </conditionalFormatting>
  <conditionalFormatting sqref="Q64:Q65">
    <cfRule type="containsText" priority="36" dxfId="0" operator="containsText" stopIfTrue="1" text="Reducir">
      <formula>NOT(ISERROR(SEARCH("Reducir",Q64)))</formula>
    </cfRule>
    <cfRule type="containsText" priority="37" dxfId="0" operator="containsText" stopIfTrue="1" text="Asumir">
      <formula>NOT(ISERROR(SEARCH("Asumir",Q64)))</formula>
    </cfRule>
    <cfRule type="containsText" priority="38" dxfId="0" operator="containsText" stopIfTrue="1" text="Evitar">
      <formula>NOT(ISERROR(SEARCH("Evitar",Q64)))</formula>
    </cfRule>
  </conditionalFormatting>
  <conditionalFormatting sqref="Q64:Q65">
    <cfRule type="expression" priority="35" dxfId="303" stopIfTrue="1">
      <formula>IF(O64="",'COMPONENTE 1 - MAPA DE RIESGOS'!#REF!="","")</formula>
    </cfRule>
  </conditionalFormatting>
  <conditionalFormatting sqref="P64:P65">
    <cfRule type="cellIs" priority="34" dxfId="304" operator="equal">
      <formula>0</formula>
    </cfRule>
  </conditionalFormatting>
  <conditionalFormatting sqref="T64:T65">
    <cfRule type="cellIs" priority="33" dxfId="304" operator="equal">
      <formula>0</formula>
    </cfRule>
  </conditionalFormatting>
  <conditionalFormatting sqref="U66">
    <cfRule type="cellIs" priority="32" dxfId="304" operator="equal">
      <formula>0</formula>
    </cfRule>
  </conditionalFormatting>
  <conditionalFormatting sqref="Q66">
    <cfRule type="containsText" priority="29" dxfId="0" operator="containsText" stopIfTrue="1" text="Reducir">
      <formula>NOT(ISERROR(SEARCH("Reducir",Q66)))</formula>
    </cfRule>
    <cfRule type="containsText" priority="30" dxfId="0" operator="containsText" stopIfTrue="1" text="Asumir">
      <formula>NOT(ISERROR(SEARCH("Asumir",Q66)))</formula>
    </cfRule>
    <cfRule type="containsText" priority="31" dxfId="0" operator="containsText" stopIfTrue="1" text="Evitar">
      <formula>NOT(ISERROR(SEARCH("Evitar",Q66)))</formula>
    </cfRule>
  </conditionalFormatting>
  <conditionalFormatting sqref="Q66">
    <cfRule type="expression" priority="28" dxfId="303" stopIfTrue="1">
      <formula>IF(O66="",'COMPONENTE 1 - MAPA DE RIESGOS'!#REF!="","")</formula>
    </cfRule>
  </conditionalFormatting>
  <conditionalFormatting sqref="P66">
    <cfRule type="cellIs" priority="27" dxfId="304" operator="equal">
      <formula>0</formula>
    </cfRule>
  </conditionalFormatting>
  <conditionalFormatting sqref="T66">
    <cfRule type="cellIs" priority="26" dxfId="304" operator="equal">
      <formula>0</formula>
    </cfRule>
  </conditionalFormatting>
  <conditionalFormatting sqref="R79">
    <cfRule type="containsText" priority="23" dxfId="0" operator="containsText" stopIfTrue="1" text="Reducir">
      <formula>NOT(ISERROR(SEARCH("Reducir",R79)))</formula>
    </cfRule>
    <cfRule type="containsText" priority="24" dxfId="0" operator="containsText" stopIfTrue="1" text="Asumir">
      <formula>NOT(ISERROR(SEARCH("Asumir",R79)))</formula>
    </cfRule>
    <cfRule type="containsText" priority="25" dxfId="0" operator="containsText" stopIfTrue="1" text="Evitar">
      <formula>NOT(ISERROR(SEARCH("Evitar",R79)))</formula>
    </cfRule>
  </conditionalFormatting>
  <conditionalFormatting sqref="R79">
    <cfRule type="expression" priority="22" dxfId="303" stopIfTrue="1">
      <formula>IF(Q79="",'COMPONENTE 1 - MAPA DE RIESGOS'!#REF!="","")</formula>
    </cfRule>
  </conditionalFormatting>
  <conditionalFormatting sqref="R80:R81">
    <cfRule type="containsText" priority="19" dxfId="0" operator="containsText" stopIfTrue="1" text="Reducir">
      <formula>NOT(ISERROR(SEARCH("Reducir",R80)))</formula>
    </cfRule>
    <cfRule type="containsText" priority="20" dxfId="0" operator="containsText" stopIfTrue="1" text="Asumir">
      <formula>NOT(ISERROR(SEARCH("Asumir",R80)))</formula>
    </cfRule>
    <cfRule type="containsText" priority="21" dxfId="0" operator="containsText" stopIfTrue="1" text="Evitar">
      <formula>NOT(ISERROR(SEARCH("Evitar",R80)))</formula>
    </cfRule>
  </conditionalFormatting>
  <conditionalFormatting sqref="R80:R81">
    <cfRule type="expression" priority="18" dxfId="303" stopIfTrue="1">
      <formula>IF(Q80="",'COMPONENTE 1 - MAPA DE RIESGOS'!#REF!="","")</formula>
    </cfRule>
  </conditionalFormatting>
  <conditionalFormatting sqref="F11:I11 G12:I12 E12">
    <cfRule type="cellIs" priority="17" dxfId="304" operator="equal">
      <formula>0</formula>
    </cfRule>
  </conditionalFormatting>
  <conditionalFormatting sqref="E11">
    <cfRule type="containsErrors" priority="16" dxfId="304">
      <formula>ISERROR(E11)</formula>
    </cfRule>
  </conditionalFormatting>
  <conditionalFormatting sqref="G13:I13">
    <cfRule type="cellIs" priority="15" dxfId="304" operator="equal">
      <formula>0</formula>
    </cfRule>
  </conditionalFormatting>
  <conditionalFormatting sqref="D13">
    <cfRule type="containsErrors" priority="14" dxfId="304">
      <formula>ISERROR(D13)</formula>
    </cfRule>
  </conditionalFormatting>
  <conditionalFormatting sqref="D11:D12">
    <cfRule type="cellIs" priority="13" dxfId="304" operator="equal">
      <formula>0</formula>
    </cfRule>
  </conditionalFormatting>
  <conditionalFormatting sqref="F13">
    <cfRule type="cellIs" priority="12" dxfId="304" operator="equal">
      <formula>0</formula>
    </cfRule>
  </conditionalFormatting>
  <conditionalFormatting sqref="L11">
    <cfRule type="containsErrors" priority="11" dxfId="304">
      <formula>ISERROR(L11)</formula>
    </cfRule>
  </conditionalFormatting>
  <conditionalFormatting sqref="L12">
    <cfRule type="containsErrors" priority="10" dxfId="304">
      <formula>ISERROR(L12)</formula>
    </cfRule>
  </conditionalFormatting>
  <conditionalFormatting sqref="L13">
    <cfRule type="containsErrors" priority="9" dxfId="304">
      <formula>ISERROR(L13)</formula>
    </cfRule>
  </conditionalFormatting>
  <conditionalFormatting sqref="Q11:Q13">
    <cfRule type="expression" priority="7" dxfId="303" stopIfTrue="1">
      <formula>IF(O11="",'COMPONENTE 1 - MAPA DE RIESGOS'!#REF!="","")</formula>
    </cfRule>
  </conditionalFormatting>
  <conditionalFormatting sqref="P11">
    <cfRule type="cellIs" priority="6" dxfId="304" operator="equal">
      <formula>0</formula>
    </cfRule>
  </conditionalFormatting>
  <conditionalFormatting sqref="P12">
    <cfRule type="cellIs" priority="5" dxfId="304" operator="equal">
      <formula>0</formula>
    </cfRule>
  </conditionalFormatting>
  <conditionalFormatting sqref="T12">
    <cfRule type="cellIs" priority="4" dxfId="304" operator="equal">
      <formula>0</formula>
    </cfRule>
  </conditionalFormatting>
  <conditionalFormatting sqref="T11">
    <cfRule type="cellIs" priority="3" dxfId="304" operator="equal">
      <formula>0</formula>
    </cfRule>
  </conditionalFormatting>
  <conditionalFormatting sqref="P13">
    <cfRule type="cellIs" priority="2" dxfId="304" operator="equal">
      <formula>0</formula>
    </cfRule>
  </conditionalFormatting>
  <conditionalFormatting sqref="T13">
    <cfRule type="cellIs" priority="1" dxfId="304" operator="equal">
      <formula>0</formula>
    </cfRule>
  </conditionalFormatting>
  <conditionalFormatting sqref="R11:S13">
    <cfRule type="expression" priority="8" dxfId="303" stopIfTrue="1">
      <formula>IF(Q11="",'COMPONENTE 1 - MAPA DE RIESGOS'!#REF!="","")</formula>
    </cfRule>
  </conditionalFormatting>
  <printOptions/>
  <pageMargins left="0.9055118110236221" right="0" top="0.7480314960629921" bottom="1.3385826771653544" header="0.31496062992125984" footer="0.31496062992125984"/>
  <pageSetup horizontalDpi="600" verticalDpi="600" orientation="landscape" paperSize="5" scale="65"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J6"/>
  <sheetViews>
    <sheetView zoomScalePageLayoutView="0" workbookViewId="0" topLeftCell="A1">
      <selection activeCell="I14" sqref="I14"/>
    </sheetView>
  </sheetViews>
  <sheetFormatPr defaultColWidth="11.421875" defaultRowHeight="15"/>
  <cols>
    <col min="1" max="1" width="9.28125" style="0" bestFit="1" customWidth="1"/>
    <col min="2" max="2" width="8.00390625" style="0" customWidth="1"/>
    <col min="3" max="3" width="18.140625" style="0" customWidth="1"/>
    <col min="4" max="4" width="7.57421875" style="0" bestFit="1" customWidth="1"/>
    <col min="5" max="5" width="22.00390625" style="0" customWidth="1"/>
    <col min="6" max="6" width="21.421875" style="0" customWidth="1"/>
    <col min="7" max="7" width="12.57421875" style="0" customWidth="1"/>
    <col min="8" max="8" width="12.28125" style="0" customWidth="1"/>
    <col min="9" max="9" width="11.57421875" style="0" customWidth="1"/>
    <col min="10" max="10" width="16.8515625" style="0" customWidth="1"/>
  </cols>
  <sheetData>
    <row r="1" spans="1:10" ht="15.75" thickBot="1">
      <c r="A1" s="247" t="s">
        <v>652</v>
      </c>
      <c r="B1" s="247"/>
      <c r="C1" s="247"/>
      <c r="D1" s="247"/>
      <c r="E1" s="247"/>
      <c r="F1" s="247"/>
      <c r="G1" s="247"/>
      <c r="H1" s="247"/>
      <c r="I1" s="247"/>
      <c r="J1" s="247"/>
    </row>
    <row r="2" spans="1:10" ht="15.75" thickBot="1">
      <c r="A2" s="248" t="s">
        <v>625</v>
      </c>
      <c r="B2" s="249"/>
      <c r="C2" s="249"/>
      <c r="D2" s="250"/>
      <c r="E2" s="248" t="s">
        <v>626</v>
      </c>
      <c r="F2" s="249"/>
      <c r="G2" s="249"/>
      <c r="H2" s="250"/>
      <c r="I2" s="248" t="s">
        <v>627</v>
      </c>
      <c r="J2" s="250"/>
    </row>
    <row r="3" spans="1:10" ht="39" customHeight="1">
      <c r="A3" s="81" t="s">
        <v>628</v>
      </c>
      <c r="B3" s="82" t="s">
        <v>629</v>
      </c>
      <c r="C3" s="82" t="s">
        <v>630</v>
      </c>
      <c r="D3" s="83" t="s">
        <v>631</v>
      </c>
      <c r="E3" s="81" t="s">
        <v>632</v>
      </c>
      <c r="F3" s="82" t="s">
        <v>633</v>
      </c>
      <c r="G3" s="82" t="s">
        <v>634</v>
      </c>
      <c r="H3" s="83" t="s">
        <v>635</v>
      </c>
      <c r="I3" s="84" t="s">
        <v>636</v>
      </c>
      <c r="J3" s="85" t="s">
        <v>637</v>
      </c>
    </row>
    <row r="4" spans="1:10" s="71" customFormat="1" ht="84.75" customHeight="1">
      <c r="A4" s="86" t="s">
        <v>638</v>
      </c>
      <c r="B4" s="87"/>
      <c r="C4" s="88" t="s">
        <v>639</v>
      </c>
      <c r="D4" s="89" t="s">
        <v>640</v>
      </c>
      <c r="E4" s="90" t="s">
        <v>641</v>
      </c>
      <c r="F4" s="88" t="s">
        <v>642</v>
      </c>
      <c r="G4" s="91" t="s">
        <v>643</v>
      </c>
      <c r="H4" s="92" t="s">
        <v>644</v>
      </c>
      <c r="I4" s="93">
        <v>43124</v>
      </c>
      <c r="J4" s="89" t="s">
        <v>645</v>
      </c>
    </row>
    <row r="5" spans="1:10" s="71" customFormat="1" ht="36.75" thickBot="1">
      <c r="A5" s="94" t="s">
        <v>638</v>
      </c>
      <c r="B5" s="95">
        <v>9508</v>
      </c>
      <c r="C5" s="96" t="s">
        <v>646</v>
      </c>
      <c r="D5" s="97" t="s">
        <v>640</v>
      </c>
      <c r="E5" s="98" t="s">
        <v>647</v>
      </c>
      <c r="F5" s="96" t="s">
        <v>648</v>
      </c>
      <c r="G5" s="95" t="s">
        <v>649</v>
      </c>
      <c r="H5" s="99" t="s">
        <v>650</v>
      </c>
      <c r="I5" s="100">
        <v>43122</v>
      </c>
      <c r="J5" s="97" t="s">
        <v>651</v>
      </c>
    </row>
    <row r="6" ht="15">
      <c r="A6" s="72"/>
    </row>
  </sheetData>
  <sheetProtection password="9308" sheet="1" formatCells="0" formatColumns="0" formatRows="0" insertColumns="0" insertRows="0" insertHyperlinks="0" deleteColumns="0" deleteRows="0" sort="0" autoFilter="0" pivotTables="0"/>
  <mergeCells count="4">
    <mergeCell ref="A1:J1"/>
    <mergeCell ref="A2:D2"/>
    <mergeCell ref="E2:H2"/>
    <mergeCell ref="I2:J2"/>
  </mergeCells>
  <printOptions/>
  <pageMargins left="0.7" right="0.7" top="0.75" bottom="0.75" header="0.3" footer="0.3"/>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H16"/>
  <sheetViews>
    <sheetView zoomScalePageLayoutView="0" workbookViewId="0" topLeftCell="A10">
      <selection activeCell="A1" sqref="A1:G16"/>
    </sheetView>
  </sheetViews>
  <sheetFormatPr defaultColWidth="11.421875" defaultRowHeight="15"/>
  <cols>
    <col min="1" max="1" width="19.28125" style="0" customWidth="1"/>
    <col min="2" max="2" width="4.421875" style="0" bestFit="1" customWidth="1"/>
    <col min="3" max="3" width="48.28125" style="0" customWidth="1"/>
    <col min="4" max="4" width="25.7109375" style="0" customWidth="1"/>
    <col min="5" max="5" width="22.28125" style="0" customWidth="1"/>
    <col min="6" max="6" width="16.7109375" style="0" customWidth="1"/>
    <col min="7" max="7" width="19.28125" style="36" customWidth="1"/>
    <col min="8" max="8" width="22.421875" style="0" customWidth="1"/>
  </cols>
  <sheetData>
    <row r="1" spans="1:7" ht="15.75" thickBot="1">
      <c r="A1" s="251" t="s">
        <v>477</v>
      </c>
      <c r="B1" s="251"/>
      <c r="C1" s="251"/>
      <c r="D1" s="251"/>
      <c r="E1" s="251"/>
      <c r="F1" s="251"/>
      <c r="G1" s="251"/>
    </row>
    <row r="2" spans="1:7" ht="75.75" customHeight="1" thickBot="1">
      <c r="A2" s="24" t="s">
        <v>478</v>
      </c>
      <c r="B2" s="252" t="s">
        <v>479</v>
      </c>
      <c r="C2" s="252"/>
      <c r="D2" s="25" t="s">
        <v>480</v>
      </c>
      <c r="E2" s="25" t="s">
        <v>481</v>
      </c>
      <c r="F2" s="25" t="s">
        <v>19</v>
      </c>
      <c r="G2" s="26" t="s">
        <v>482</v>
      </c>
    </row>
    <row r="3" spans="1:8" ht="57" customHeight="1">
      <c r="A3" s="253" t="s">
        <v>483</v>
      </c>
      <c r="B3" s="20" t="s">
        <v>484</v>
      </c>
      <c r="C3" s="27" t="s">
        <v>485</v>
      </c>
      <c r="D3" s="27" t="s">
        <v>486</v>
      </c>
      <c r="E3" s="27" t="s">
        <v>487</v>
      </c>
      <c r="F3" s="27" t="s">
        <v>488</v>
      </c>
      <c r="G3" s="28">
        <v>43110</v>
      </c>
      <c r="H3" s="256" t="s">
        <v>489</v>
      </c>
    </row>
    <row r="4" spans="1:8" ht="51" customHeight="1">
      <c r="A4" s="254"/>
      <c r="B4" s="20" t="s">
        <v>490</v>
      </c>
      <c r="C4" s="27" t="s">
        <v>491</v>
      </c>
      <c r="D4" s="27" t="s">
        <v>492</v>
      </c>
      <c r="E4" s="27" t="s">
        <v>493</v>
      </c>
      <c r="F4" s="27" t="s">
        <v>488</v>
      </c>
      <c r="G4" s="28">
        <v>43130</v>
      </c>
      <c r="H4" s="257"/>
    </row>
    <row r="5" spans="1:8" ht="57">
      <c r="A5" s="254"/>
      <c r="B5" s="20" t="s">
        <v>494</v>
      </c>
      <c r="C5" s="27" t="s">
        <v>495</v>
      </c>
      <c r="D5" s="27" t="s">
        <v>496</v>
      </c>
      <c r="E5" s="27" t="s">
        <v>497</v>
      </c>
      <c r="F5" s="27" t="s">
        <v>488</v>
      </c>
      <c r="G5" s="28">
        <v>43115</v>
      </c>
      <c r="H5" s="257"/>
    </row>
    <row r="6" spans="1:8" ht="42.75">
      <c r="A6" s="255"/>
      <c r="B6" s="20">
        <v>1.4</v>
      </c>
      <c r="C6" s="27" t="s">
        <v>498</v>
      </c>
      <c r="D6" s="29" t="s">
        <v>499</v>
      </c>
      <c r="E6" s="27" t="s">
        <v>500</v>
      </c>
      <c r="F6" s="27" t="s">
        <v>501</v>
      </c>
      <c r="G6" s="28">
        <v>43136</v>
      </c>
      <c r="H6" s="257"/>
    </row>
    <row r="7" spans="1:8" ht="28.5">
      <c r="A7" s="259" t="s">
        <v>502</v>
      </c>
      <c r="B7" s="20" t="s">
        <v>503</v>
      </c>
      <c r="C7" s="27" t="s">
        <v>504</v>
      </c>
      <c r="D7" s="27" t="s">
        <v>505</v>
      </c>
      <c r="E7" s="27" t="s">
        <v>506</v>
      </c>
      <c r="F7" s="27" t="s">
        <v>488</v>
      </c>
      <c r="G7" s="28">
        <v>43137</v>
      </c>
      <c r="H7" s="257"/>
    </row>
    <row r="8" spans="1:8" ht="28.5">
      <c r="A8" s="260"/>
      <c r="B8" s="20" t="s">
        <v>507</v>
      </c>
      <c r="C8" s="27" t="s">
        <v>508</v>
      </c>
      <c r="D8" s="27" t="s">
        <v>509</v>
      </c>
      <c r="E8" s="27" t="s">
        <v>510</v>
      </c>
      <c r="F8" s="27" t="s">
        <v>511</v>
      </c>
      <c r="G8" s="28" t="s">
        <v>512</v>
      </c>
      <c r="H8" s="257"/>
    </row>
    <row r="9" spans="1:8" ht="42.75">
      <c r="A9" s="259" t="s">
        <v>513</v>
      </c>
      <c r="B9" s="20" t="s">
        <v>514</v>
      </c>
      <c r="C9" s="27" t="s">
        <v>515</v>
      </c>
      <c r="D9" s="30" t="s">
        <v>516</v>
      </c>
      <c r="E9" s="30" t="s">
        <v>517</v>
      </c>
      <c r="F9" s="30" t="s">
        <v>518</v>
      </c>
      <c r="G9" s="28">
        <v>43151</v>
      </c>
      <c r="H9" s="257"/>
    </row>
    <row r="10" spans="1:8" ht="57">
      <c r="A10" s="259"/>
      <c r="B10" s="20" t="s">
        <v>519</v>
      </c>
      <c r="C10" s="31" t="s">
        <v>520</v>
      </c>
      <c r="D10" s="30" t="s">
        <v>521</v>
      </c>
      <c r="E10" s="30" t="s">
        <v>522</v>
      </c>
      <c r="F10" s="30" t="s">
        <v>523</v>
      </c>
      <c r="G10" s="28">
        <v>43110</v>
      </c>
      <c r="H10" s="257"/>
    </row>
    <row r="11" spans="1:8" ht="71.25">
      <c r="A11" s="259"/>
      <c r="B11" s="20">
        <v>3.3</v>
      </c>
      <c r="C11" s="27" t="s">
        <v>524</v>
      </c>
      <c r="D11" s="30" t="s">
        <v>525</v>
      </c>
      <c r="E11" s="30" t="s">
        <v>526</v>
      </c>
      <c r="F11" s="30" t="s">
        <v>527</v>
      </c>
      <c r="G11" s="28" t="s">
        <v>528</v>
      </c>
      <c r="H11" s="257"/>
    </row>
    <row r="12" spans="1:8" ht="42.75">
      <c r="A12" s="259" t="s">
        <v>529</v>
      </c>
      <c r="B12" s="20" t="s">
        <v>530</v>
      </c>
      <c r="C12" s="31" t="s">
        <v>531</v>
      </c>
      <c r="D12" s="30" t="s">
        <v>532</v>
      </c>
      <c r="E12" s="30" t="s">
        <v>533</v>
      </c>
      <c r="F12" s="30" t="s">
        <v>534</v>
      </c>
      <c r="G12" s="28" t="s">
        <v>535</v>
      </c>
      <c r="H12" s="257"/>
    </row>
    <row r="13" spans="1:8" ht="42.75">
      <c r="A13" s="259"/>
      <c r="B13" s="20" t="s">
        <v>536</v>
      </c>
      <c r="C13" s="31" t="s">
        <v>537</v>
      </c>
      <c r="D13" s="30" t="s">
        <v>538</v>
      </c>
      <c r="E13" s="30" t="s">
        <v>539</v>
      </c>
      <c r="F13" s="30" t="s">
        <v>534</v>
      </c>
      <c r="G13" s="28">
        <v>43185</v>
      </c>
      <c r="H13" s="257"/>
    </row>
    <row r="14" spans="1:8" ht="42.75">
      <c r="A14" s="259"/>
      <c r="B14" s="20" t="s">
        <v>540</v>
      </c>
      <c r="C14" s="31" t="s">
        <v>541</v>
      </c>
      <c r="D14" s="30" t="s">
        <v>542</v>
      </c>
      <c r="E14" s="30" t="s">
        <v>543</v>
      </c>
      <c r="F14" s="30" t="s">
        <v>534</v>
      </c>
      <c r="G14" s="28">
        <v>43185</v>
      </c>
      <c r="H14" s="257"/>
    </row>
    <row r="15" spans="1:8" ht="57">
      <c r="A15" s="259"/>
      <c r="B15" s="20" t="s">
        <v>544</v>
      </c>
      <c r="C15" s="31" t="s">
        <v>545</v>
      </c>
      <c r="D15" s="30" t="s">
        <v>546</v>
      </c>
      <c r="E15" s="30" t="s">
        <v>547</v>
      </c>
      <c r="F15" s="30" t="s">
        <v>534</v>
      </c>
      <c r="G15" s="28">
        <v>43194</v>
      </c>
      <c r="H15" s="257"/>
    </row>
    <row r="16" spans="1:8" ht="43.5" thickBot="1">
      <c r="A16" s="261"/>
      <c r="B16" s="32" t="s">
        <v>548</v>
      </c>
      <c r="C16" s="33" t="s">
        <v>549</v>
      </c>
      <c r="D16" s="34" t="s">
        <v>550</v>
      </c>
      <c r="E16" s="34" t="s">
        <v>551</v>
      </c>
      <c r="F16" s="34" t="s">
        <v>534</v>
      </c>
      <c r="G16" s="35">
        <v>43200</v>
      </c>
      <c r="H16" s="258"/>
    </row>
  </sheetData>
  <sheetProtection password="9308" sheet="1" formatCells="0" formatColumns="0" formatRows="0" insertColumns="0" insertRows="0" insertHyperlinks="0" deleteColumns="0" deleteRows="0" sort="0" autoFilter="0" pivotTables="0"/>
  <mergeCells count="7">
    <mergeCell ref="A1:G1"/>
    <mergeCell ref="B2:C2"/>
    <mergeCell ref="A3:A6"/>
    <mergeCell ref="H3:H16"/>
    <mergeCell ref="A7:A8"/>
    <mergeCell ref="A9:A11"/>
    <mergeCell ref="A12:A16"/>
  </mergeCells>
  <hyperlinks>
    <hyperlink ref="C11" r:id="rId1" display="http://cesar.gov.co/c/index.php/es/oprendidcuenta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8" tint="0.5999900102615356"/>
  </sheetPr>
  <dimension ref="A1:H9"/>
  <sheetViews>
    <sheetView zoomScalePageLayoutView="0" workbookViewId="0" topLeftCell="A3">
      <selection activeCell="A1" sqref="A1:G9"/>
    </sheetView>
  </sheetViews>
  <sheetFormatPr defaultColWidth="11.421875" defaultRowHeight="15"/>
  <cols>
    <col min="1" max="1" width="24.28125" style="45" customWidth="1"/>
    <col min="2" max="2" width="3.8515625" style="45" customWidth="1"/>
    <col min="3" max="3" width="46.28125" style="45" customWidth="1"/>
    <col min="4" max="4" width="36.57421875" style="45" customWidth="1"/>
    <col min="5" max="5" width="28.00390625" style="45" customWidth="1"/>
    <col min="6" max="6" width="22.140625" style="45" customWidth="1"/>
    <col min="7" max="7" width="14.28125" style="70" customWidth="1"/>
    <col min="8" max="8" width="41.57421875" style="45" customWidth="1"/>
    <col min="9" max="16384" width="11.421875" style="45" customWidth="1"/>
  </cols>
  <sheetData>
    <row r="1" spans="1:7" ht="15.75" thickBot="1">
      <c r="A1" s="262" t="s">
        <v>593</v>
      </c>
      <c r="B1" s="262"/>
      <c r="C1" s="262"/>
      <c r="D1" s="262"/>
      <c r="E1" s="262"/>
      <c r="F1" s="262"/>
      <c r="G1" s="262"/>
    </row>
    <row r="2" spans="1:8" ht="39" customHeight="1" thickBot="1">
      <c r="A2" s="46" t="s">
        <v>554</v>
      </c>
      <c r="B2" s="263" t="s">
        <v>479</v>
      </c>
      <c r="C2" s="263"/>
      <c r="D2" s="47" t="s">
        <v>480</v>
      </c>
      <c r="E2" s="47" t="s">
        <v>481</v>
      </c>
      <c r="F2" s="48" t="s">
        <v>19</v>
      </c>
      <c r="G2" s="49" t="s">
        <v>482</v>
      </c>
      <c r="H2" s="50"/>
    </row>
    <row r="3" spans="1:8" ht="50.25" customHeight="1">
      <c r="A3" s="264" t="s">
        <v>594</v>
      </c>
      <c r="B3" s="51">
        <v>1</v>
      </c>
      <c r="C3" s="52" t="s">
        <v>595</v>
      </c>
      <c r="D3" s="52" t="s">
        <v>596</v>
      </c>
      <c r="E3" s="52" t="s">
        <v>597</v>
      </c>
      <c r="F3" s="52" t="s">
        <v>598</v>
      </c>
      <c r="G3" s="53" t="s">
        <v>599</v>
      </c>
      <c r="H3" s="54"/>
    </row>
    <row r="4" spans="1:8" ht="57">
      <c r="A4" s="265"/>
      <c r="B4" s="55">
        <v>2</v>
      </c>
      <c r="C4" s="56" t="s">
        <v>600</v>
      </c>
      <c r="D4" s="57" t="s">
        <v>601</v>
      </c>
      <c r="E4" s="57" t="s">
        <v>602</v>
      </c>
      <c r="F4" s="57" t="s">
        <v>603</v>
      </c>
      <c r="G4" s="58">
        <v>43123</v>
      </c>
      <c r="H4" s="59"/>
    </row>
    <row r="5" spans="1:8" ht="71.25">
      <c r="A5" s="60" t="s">
        <v>604</v>
      </c>
      <c r="B5" s="55">
        <v>1</v>
      </c>
      <c r="C5" s="56" t="s">
        <v>605</v>
      </c>
      <c r="D5" s="56" t="s">
        <v>606</v>
      </c>
      <c r="E5" s="56" t="s">
        <v>607</v>
      </c>
      <c r="F5" s="56" t="s">
        <v>608</v>
      </c>
      <c r="G5" s="58" t="s">
        <v>371</v>
      </c>
      <c r="H5" s="61"/>
    </row>
    <row r="6" spans="1:8" ht="85.5">
      <c r="A6" s="60" t="s">
        <v>609</v>
      </c>
      <c r="B6" s="55">
        <v>1</v>
      </c>
      <c r="C6" s="56" t="s">
        <v>610</v>
      </c>
      <c r="D6" s="56" t="s">
        <v>611</v>
      </c>
      <c r="E6" s="56" t="s">
        <v>612</v>
      </c>
      <c r="F6" s="56" t="s">
        <v>598</v>
      </c>
      <c r="G6" s="62">
        <v>43155</v>
      </c>
      <c r="H6" s="63"/>
    </row>
    <row r="7" spans="1:8" ht="28.5">
      <c r="A7" s="265" t="s">
        <v>613</v>
      </c>
      <c r="B7" s="55">
        <v>1</v>
      </c>
      <c r="C7" s="56" t="s">
        <v>614</v>
      </c>
      <c r="D7" s="56" t="s">
        <v>615</v>
      </c>
      <c r="E7" s="56" t="s">
        <v>616</v>
      </c>
      <c r="F7" s="57" t="s">
        <v>603</v>
      </c>
      <c r="G7" s="64">
        <v>43183</v>
      </c>
      <c r="H7" s="59"/>
    </row>
    <row r="8" spans="1:8" ht="71.25">
      <c r="A8" s="265"/>
      <c r="B8" s="55">
        <v>2</v>
      </c>
      <c r="C8" s="56" t="s">
        <v>617</v>
      </c>
      <c r="D8" s="56" t="s">
        <v>618</v>
      </c>
      <c r="E8" s="56" t="s">
        <v>619</v>
      </c>
      <c r="F8" s="57" t="s">
        <v>620</v>
      </c>
      <c r="G8" s="64">
        <v>43183</v>
      </c>
      <c r="H8" s="59"/>
    </row>
    <row r="9" spans="1:8" ht="44.25" thickBot="1">
      <c r="A9" s="65" t="s">
        <v>621</v>
      </c>
      <c r="B9" s="66">
        <v>1</v>
      </c>
      <c r="C9" s="67" t="s">
        <v>622</v>
      </c>
      <c r="D9" s="67" t="s">
        <v>623</v>
      </c>
      <c r="E9" s="67" t="s">
        <v>624</v>
      </c>
      <c r="F9" s="68" t="s">
        <v>603</v>
      </c>
      <c r="G9" s="69">
        <v>43281</v>
      </c>
      <c r="H9" s="59"/>
    </row>
  </sheetData>
  <sheetProtection password="9308" sheet="1" formatCells="0" formatColumns="0" formatRows="0" insertColumns="0" insertRows="0" insertHyperlinks="0" deleteColumns="0" deleteRows="0" sort="0" autoFilter="0" pivotTables="0"/>
  <mergeCells count="4">
    <mergeCell ref="A1:G1"/>
    <mergeCell ref="B2:C2"/>
    <mergeCell ref="A3:A4"/>
    <mergeCell ref="A7:A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I12"/>
  <sheetViews>
    <sheetView zoomScalePageLayoutView="0" workbookViewId="0" topLeftCell="A1">
      <selection activeCell="L7" sqref="L7"/>
    </sheetView>
  </sheetViews>
  <sheetFormatPr defaultColWidth="11.421875" defaultRowHeight="15"/>
  <cols>
    <col min="1" max="1" width="15.8515625" style="0" customWidth="1"/>
    <col min="2" max="2" width="3.7109375" style="0" customWidth="1"/>
    <col min="3" max="3" width="31.140625" style="0" customWidth="1"/>
    <col min="4" max="4" width="30.140625" style="0" customWidth="1"/>
    <col min="5" max="5" width="26.140625" style="0" customWidth="1"/>
    <col min="6" max="6" width="20.28125" style="0" customWidth="1"/>
    <col min="7" max="7" width="15.28125" style="0" customWidth="1"/>
    <col min="8" max="8" width="17.28125" style="38" bestFit="1" customWidth="1"/>
  </cols>
  <sheetData>
    <row r="1" spans="1:8" ht="15">
      <c r="A1" s="266" t="s">
        <v>552</v>
      </c>
      <c r="B1" s="267"/>
      <c r="C1" s="267"/>
      <c r="D1" s="267"/>
      <c r="E1" s="267"/>
      <c r="F1" s="267"/>
      <c r="G1" s="267"/>
      <c r="H1" s="268"/>
    </row>
    <row r="2" spans="1:8" ht="15">
      <c r="A2" s="269" t="s">
        <v>553</v>
      </c>
      <c r="B2" s="270"/>
      <c r="C2" s="270"/>
      <c r="D2" s="270"/>
      <c r="E2" s="270"/>
      <c r="F2" s="270"/>
      <c r="G2" s="270"/>
      <c r="H2" s="271"/>
    </row>
    <row r="3" spans="1:8" ht="15">
      <c r="A3" s="175" t="s">
        <v>554</v>
      </c>
      <c r="B3" s="272" t="s">
        <v>479</v>
      </c>
      <c r="C3" s="273"/>
      <c r="D3" s="44" t="s">
        <v>555</v>
      </c>
      <c r="E3" s="44" t="s">
        <v>481</v>
      </c>
      <c r="F3" s="44" t="s">
        <v>19</v>
      </c>
      <c r="G3" s="44" t="s">
        <v>556</v>
      </c>
      <c r="H3" s="176" t="s">
        <v>482</v>
      </c>
    </row>
    <row r="4" spans="1:9" ht="48.75" customHeight="1">
      <c r="A4" s="274" t="s">
        <v>557</v>
      </c>
      <c r="B4" s="22">
        <v>1</v>
      </c>
      <c r="C4" s="37" t="s">
        <v>558</v>
      </c>
      <c r="D4" s="23" t="s">
        <v>559</v>
      </c>
      <c r="E4" s="23" t="s">
        <v>560</v>
      </c>
      <c r="F4" s="21" t="s">
        <v>561</v>
      </c>
      <c r="G4" s="21" t="s">
        <v>562</v>
      </c>
      <c r="H4" s="177">
        <v>43465</v>
      </c>
      <c r="I4" s="38"/>
    </row>
    <row r="5" spans="1:8" ht="63" customHeight="1">
      <c r="A5" s="275"/>
      <c r="B5" s="22">
        <v>2</v>
      </c>
      <c r="C5" s="23" t="s">
        <v>563</v>
      </c>
      <c r="D5" s="23" t="s">
        <v>564</v>
      </c>
      <c r="E5" s="21" t="s">
        <v>565</v>
      </c>
      <c r="F5" s="39" t="s">
        <v>566</v>
      </c>
      <c r="G5" s="21" t="s">
        <v>567</v>
      </c>
      <c r="H5" s="177">
        <v>43465</v>
      </c>
    </row>
    <row r="6" spans="1:8" ht="35.25" customHeight="1">
      <c r="A6" s="276"/>
      <c r="B6" s="22">
        <v>3</v>
      </c>
      <c r="C6" s="23" t="s">
        <v>568</v>
      </c>
      <c r="D6" s="23" t="s">
        <v>569</v>
      </c>
      <c r="E6" s="23" t="s">
        <v>570</v>
      </c>
      <c r="F6" s="21" t="s">
        <v>571</v>
      </c>
      <c r="G6" s="21" t="s">
        <v>562</v>
      </c>
      <c r="H6" s="177">
        <v>43465</v>
      </c>
    </row>
    <row r="7" spans="1:8" ht="76.5" customHeight="1">
      <c r="A7" s="178" t="s">
        <v>572</v>
      </c>
      <c r="B7" s="22">
        <v>1</v>
      </c>
      <c r="C7" s="23" t="s">
        <v>573</v>
      </c>
      <c r="D7" s="23" t="s">
        <v>574</v>
      </c>
      <c r="E7" s="23" t="s">
        <v>575</v>
      </c>
      <c r="F7" s="109" t="s">
        <v>576</v>
      </c>
      <c r="G7" s="21" t="s">
        <v>562</v>
      </c>
      <c r="H7" s="177">
        <v>43465</v>
      </c>
    </row>
    <row r="8" spans="1:8" ht="51.75" customHeight="1">
      <c r="A8" s="274" t="s">
        <v>577</v>
      </c>
      <c r="B8" s="22">
        <v>1</v>
      </c>
      <c r="C8" s="40" t="s">
        <v>578</v>
      </c>
      <c r="D8" s="41" t="s">
        <v>579</v>
      </c>
      <c r="E8" s="21" t="s">
        <v>565</v>
      </c>
      <c r="F8" s="21" t="s">
        <v>561</v>
      </c>
      <c r="G8" s="21" t="s">
        <v>580</v>
      </c>
      <c r="H8" s="177">
        <v>43465</v>
      </c>
    </row>
    <row r="9" spans="1:8" ht="35.25" customHeight="1">
      <c r="A9" s="275"/>
      <c r="B9" s="22">
        <v>2</v>
      </c>
      <c r="C9" s="42" t="s">
        <v>581</v>
      </c>
      <c r="D9" s="43" t="s">
        <v>582</v>
      </c>
      <c r="E9" s="21" t="s">
        <v>565</v>
      </c>
      <c r="F9" s="21" t="s">
        <v>561</v>
      </c>
      <c r="G9" s="21" t="s">
        <v>580</v>
      </c>
      <c r="H9" s="177">
        <v>43465</v>
      </c>
    </row>
    <row r="10" spans="1:8" ht="50.25" customHeight="1">
      <c r="A10" s="276"/>
      <c r="B10" s="22">
        <v>3</v>
      </c>
      <c r="C10" s="41" t="s">
        <v>583</v>
      </c>
      <c r="D10" s="41" t="s">
        <v>584</v>
      </c>
      <c r="E10" s="21" t="s">
        <v>565</v>
      </c>
      <c r="F10" s="109" t="s">
        <v>585</v>
      </c>
      <c r="G10" s="21" t="s">
        <v>580</v>
      </c>
      <c r="H10" s="177">
        <v>43465</v>
      </c>
    </row>
    <row r="11" spans="1:8" ht="95.25" customHeight="1">
      <c r="A11" s="178" t="s">
        <v>586</v>
      </c>
      <c r="B11" s="22">
        <v>1</v>
      </c>
      <c r="C11" s="41" t="s">
        <v>587</v>
      </c>
      <c r="D11" s="41" t="s">
        <v>588</v>
      </c>
      <c r="E11" s="21" t="s">
        <v>565</v>
      </c>
      <c r="F11" s="109" t="s">
        <v>589</v>
      </c>
      <c r="G11" s="21" t="s">
        <v>562</v>
      </c>
      <c r="H11" s="177">
        <v>43465</v>
      </c>
    </row>
    <row r="12" spans="1:8" ht="96" customHeight="1" thickBot="1">
      <c r="A12" s="179" t="s">
        <v>590</v>
      </c>
      <c r="B12" s="180">
        <v>1</v>
      </c>
      <c r="C12" s="181" t="s">
        <v>591</v>
      </c>
      <c r="D12" s="182" t="s">
        <v>592</v>
      </c>
      <c r="E12" s="181" t="s">
        <v>575</v>
      </c>
      <c r="F12" s="183" t="s">
        <v>576</v>
      </c>
      <c r="G12" s="184" t="s">
        <v>562</v>
      </c>
      <c r="H12" s="185">
        <v>43465</v>
      </c>
    </row>
  </sheetData>
  <sheetProtection password="9308" sheet="1" formatCells="0" formatColumns="0" formatRows="0" insertColumns="0" insertRows="0" insertHyperlinks="0" deleteColumns="0" deleteRows="0" sort="0" autoFilter="0" pivotTables="0"/>
  <mergeCells count="5">
    <mergeCell ref="A1:H1"/>
    <mergeCell ref="A2:H2"/>
    <mergeCell ref="B3:C3"/>
    <mergeCell ref="A4:A6"/>
    <mergeCell ref="A8:A10"/>
  </mergeCells>
  <printOptions/>
  <pageMargins left="0.9055118110236221" right="0" top="0.7480314960629921" bottom="0.7480314960629921" header="0.31496062992125984" footer="0.31496062992125984"/>
  <pageSetup horizontalDpi="600" verticalDpi="600" orientation="landscape"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segpd2</dc:creator>
  <cp:keywords/>
  <dc:description/>
  <cp:lastModifiedBy>WebMaster</cp:lastModifiedBy>
  <cp:lastPrinted>2018-01-30T21:50:36Z</cp:lastPrinted>
  <dcterms:created xsi:type="dcterms:W3CDTF">2018-01-23T14:02:44Z</dcterms:created>
  <dcterms:modified xsi:type="dcterms:W3CDTF">2018-01-31T22:47:55Z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