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209"/>
  <workbookPr/>
  <mc:AlternateContent xmlns:mc="http://schemas.openxmlformats.org/markup-compatibility/2006">
    <mc:Choice Requires="x15">
      <x15ac:absPath xmlns:x15ac="http://schemas.microsoft.com/office/spreadsheetml/2010/11/ac" url="/Users/PRENSA/Google Drive/Cesar/GobCesar/Web/2016 - 2019/Avisos/Meci/anticorrupcion/2019/"/>
    </mc:Choice>
  </mc:AlternateContent>
  <xr:revisionPtr revIDLastSave="0" documentId="8_{CA0134BF-713C-064D-B3A0-EB82EF51DA9C}" xr6:coauthVersionLast="36" xr6:coauthVersionMax="36" xr10:uidLastSave="{00000000-0000-0000-0000-000000000000}"/>
  <bookViews>
    <workbookView xWindow="2780" yWindow="3180" windowWidth="24000" windowHeight="9740" activeTab="1"/>
  </bookViews>
  <sheets>
    <sheet name="DEFINICION DEL RIESGO" sheetId="2" state="hidden" r:id="rId1"/>
    <sheet name="COMPONENTE 1 - MAPA DE RIESGOS" sheetId="12" r:id="rId2"/>
    <sheet name="COMPONENTE 2 RAC. TRAMITE" sheetId="16" r:id="rId3"/>
    <sheet name="COMPONENTE 3 RENDIC. CTAS." sheetId="17" r:id="rId4"/>
    <sheet name="COMPONENTE 4 ATEN. CIUDADANO" sheetId="18" r:id="rId5"/>
    <sheet name="Hoja4" sheetId="19" r:id="rId6"/>
    <sheet name="OBJ PROCESOS" sheetId="13" state="hidden" r:id="rId7"/>
  </sheets>
  <externalReferences>
    <externalReference r:id="rId8"/>
    <externalReference r:id="rId9"/>
  </externalReferences>
  <definedNames>
    <definedName name="_xlnm.Print_Area" localSheetId="1">'COMPONENTE 1 - MAPA DE RIESGOS'!$A$1:$X$105</definedName>
  </definedNames>
  <calcPr calcId="181029"/>
</workbook>
</file>

<file path=xl/calcChain.xml><?xml version="1.0" encoding="utf-8"?>
<calcChain xmlns="http://schemas.openxmlformats.org/spreadsheetml/2006/main">
  <c r="O76" i="12" l="1"/>
  <c r="J76" i="12"/>
  <c r="K76" i="12" s="1"/>
  <c r="O105" i="12"/>
  <c r="O106" i="12"/>
  <c r="O107" i="12"/>
  <c r="J106" i="12"/>
  <c r="K106" i="12" s="1"/>
  <c r="J107" i="12"/>
  <c r="K107" i="12" s="1"/>
  <c r="O103" i="12"/>
  <c r="O104" i="12"/>
  <c r="J103" i="12"/>
  <c r="K103" i="12"/>
  <c r="J104" i="12"/>
  <c r="K104" i="12" s="1"/>
  <c r="O95" i="12"/>
  <c r="O96" i="12"/>
  <c r="O97" i="12"/>
  <c r="O98" i="12"/>
  <c r="O99" i="12"/>
  <c r="O100" i="12"/>
  <c r="O101" i="12"/>
  <c r="O102" i="12"/>
  <c r="J95" i="12"/>
  <c r="K95" i="12" s="1"/>
  <c r="J96" i="12"/>
  <c r="K96" i="12"/>
  <c r="J97" i="12"/>
  <c r="K97" i="12"/>
  <c r="J98" i="12"/>
  <c r="K98" i="12" s="1"/>
  <c r="J99" i="12"/>
  <c r="K99" i="12" s="1"/>
  <c r="J100" i="12"/>
  <c r="K100" i="12"/>
  <c r="J101" i="12"/>
  <c r="K101" i="12"/>
  <c r="J102" i="12"/>
  <c r="K102" i="12" s="1"/>
  <c r="J89" i="12"/>
  <c r="K89" i="12" s="1"/>
  <c r="J84" i="12"/>
  <c r="K84" i="12"/>
  <c r="O78" i="12"/>
  <c r="O79" i="12"/>
  <c r="J79" i="12"/>
  <c r="K79" i="12" s="1"/>
  <c r="J78" i="12"/>
  <c r="K78" i="12" s="1"/>
  <c r="O34" i="12"/>
  <c r="O33" i="12"/>
  <c r="O32" i="12"/>
  <c r="J34" i="12"/>
  <c r="K34" i="12" s="1"/>
  <c r="J33" i="12"/>
  <c r="K33" i="12"/>
  <c r="J32" i="12"/>
  <c r="K32" i="12"/>
  <c r="J31" i="12"/>
  <c r="K31" i="12" s="1"/>
  <c r="O38" i="12"/>
  <c r="O51" i="12"/>
  <c r="O49" i="12"/>
  <c r="O46" i="12"/>
  <c r="O45" i="12"/>
  <c r="O44" i="12"/>
  <c r="O43" i="12"/>
  <c r="O40" i="12"/>
  <c r="O39" i="12"/>
  <c r="O35" i="12"/>
  <c r="J51" i="12"/>
  <c r="K51" i="12"/>
  <c r="J49" i="12"/>
  <c r="K49" i="12"/>
  <c r="J46" i="12"/>
  <c r="K46" i="12" s="1"/>
  <c r="J45" i="12"/>
  <c r="K45" i="12" s="1"/>
  <c r="J43" i="12"/>
  <c r="K43" i="12"/>
  <c r="J40" i="12"/>
  <c r="K40" i="12"/>
  <c r="J39" i="12"/>
  <c r="K39" i="12" s="1"/>
  <c r="J38" i="12"/>
  <c r="K38" i="12" s="1"/>
  <c r="J35" i="12"/>
  <c r="K35" i="12"/>
  <c r="O74" i="12"/>
  <c r="O70" i="12"/>
  <c r="O71" i="12"/>
  <c r="O67" i="12"/>
  <c r="O73" i="12"/>
  <c r="O69" i="12"/>
  <c r="O72" i="12"/>
  <c r="O68" i="12"/>
  <c r="O59" i="12"/>
  <c r="O60" i="12"/>
  <c r="J60" i="12"/>
  <c r="K60" i="12" s="1"/>
  <c r="J59" i="12"/>
  <c r="K59" i="12" s="1"/>
  <c r="O54" i="12"/>
  <c r="J54" i="12"/>
  <c r="K54" i="12" s="1"/>
  <c r="O27" i="12"/>
  <c r="O28" i="12"/>
  <c r="O29" i="12"/>
  <c r="J27" i="12"/>
  <c r="K27" i="12" s="1"/>
  <c r="J28" i="12"/>
  <c r="K28" i="12"/>
  <c r="J26" i="12"/>
  <c r="K26" i="12"/>
  <c r="J29" i="12"/>
  <c r="K29" i="12" s="1"/>
  <c r="J30" i="12"/>
  <c r="K30" i="12" s="1"/>
  <c r="O24" i="12"/>
  <c r="J24" i="12"/>
  <c r="K24" i="12" s="1"/>
  <c r="O23" i="12"/>
  <c r="O22" i="12"/>
  <c r="O21" i="12"/>
  <c r="J23" i="12"/>
  <c r="K23" i="12" s="1"/>
  <c r="J22" i="12"/>
  <c r="K22" i="12"/>
  <c r="J21" i="12"/>
  <c r="K21" i="12"/>
  <c r="O8" i="12"/>
  <c r="J8" i="12"/>
  <c r="K8" i="12"/>
  <c r="O31" i="12"/>
  <c r="O91" i="12"/>
  <c r="O90" i="12"/>
  <c r="O88" i="12"/>
  <c r="O87" i="12"/>
  <c r="O86" i="12"/>
  <c r="O85" i="12"/>
  <c r="J91" i="12"/>
  <c r="K91" i="12" s="1"/>
  <c r="J90" i="12"/>
  <c r="K90" i="12"/>
  <c r="J88" i="12"/>
  <c r="K88" i="12"/>
  <c r="J87" i="12"/>
  <c r="K87" i="12" s="1"/>
  <c r="J86" i="12"/>
  <c r="K86" i="12" s="1"/>
  <c r="J85" i="12"/>
  <c r="K85" i="12"/>
  <c r="O19" i="12"/>
  <c r="O18" i="12"/>
  <c r="O17" i="12"/>
  <c r="J19" i="12"/>
  <c r="K19" i="12"/>
  <c r="J18" i="12"/>
  <c r="K18" i="12" s="1"/>
  <c r="O30" i="12"/>
  <c r="O26" i="12"/>
  <c r="O10" i="12"/>
  <c r="J10" i="12"/>
  <c r="K10" i="12" s="1"/>
  <c r="O83" i="12"/>
  <c r="O82" i="12"/>
  <c r="O81" i="12"/>
  <c r="J83" i="12"/>
  <c r="K83" i="12" s="1"/>
  <c r="J82" i="12"/>
  <c r="K82" i="12"/>
  <c r="J81" i="12"/>
  <c r="K81" i="12"/>
  <c r="O7" i="12"/>
  <c r="J7" i="12"/>
  <c r="K7" i="12"/>
  <c r="O9" i="12"/>
  <c r="O11" i="12"/>
  <c r="J11" i="12"/>
  <c r="K11" i="12" s="1"/>
  <c r="J9" i="12"/>
  <c r="K9" i="12" s="1"/>
  <c r="J5" i="12"/>
  <c r="K5" i="12"/>
  <c r="O6" i="12"/>
  <c r="O5" i="12"/>
  <c r="O4" i="12"/>
  <c r="J6" i="12"/>
  <c r="K6" i="12"/>
  <c r="J4" i="12"/>
  <c r="K4" i="12" s="1"/>
  <c r="O16" i="12"/>
  <c r="O15" i="12"/>
  <c r="O14" i="12"/>
  <c r="O13" i="12"/>
  <c r="J16" i="12"/>
  <c r="K16" i="12"/>
  <c r="J15" i="12"/>
  <c r="K15" i="12" s="1"/>
  <c r="J14" i="12"/>
  <c r="K14" i="12" s="1"/>
  <c r="J13" i="12"/>
  <c r="K13" i="12"/>
  <c r="J105" i="12"/>
  <c r="K105" i="12"/>
  <c r="O64" i="12"/>
  <c r="O63" i="12"/>
  <c r="O62" i="12"/>
  <c r="O61" i="12"/>
  <c r="O58" i="12"/>
  <c r="O57" i="12"/>
  <c r="J64" i="12"/>
  <c r="K64" i="12"/>
  <c r="J63" i="12"/>
  <c r="K63" i="12" s="1"/>
  <c r="J62" i="12"/>
  <c r="K62" i="12" s="1"/>
  <c r="J61" i="12"/>
  <c r="K61" i="12"/>
  <c r="J58" i="12"/>
  <c r="K58" i="12"/>
  <c r="O56" i="12"/>
  <c r="O55" i="12"/>
  <c r="O53" i="12"/>
  <c r="J56" i="12"/>
  <c r="K56" i="12"/>
  <c r="J55" i="12"/>
  <c r="K55" i="12" s="1"/>
  <c r="J53" i="12"/>
  <c r="K53" i="12" s="1"/>
  <c r="O25" i="12"/>
  <c r="J25" i="12"/>
  <c r="K25" i="12" s="1"/>
  <c r="O20" i="12"/>
  <c r="J20" i="12"/>
  <c r="K20" i="12" s="1"/>
  <c r="O94" i="12"/>
  <c r="O93" i="12"/>
  <c r="J93" i="12"/>
  <c r="K93" i="12"/>
  <c r="J94" i="12"/>
  <c r="K94" i="12"/>
  <c r="O92" i="12"/>
  <c r="O80" i="12"/>
  <c r="O77" i="12"/>
  <c r="O75" i="12"/>
  <c r="J92" i="12"/>
  <c r="K92" i="12"/>
  <c r="J80" i="12"/>
  <c r="K80" i="12"/>
  <c r="J77" i="12"/>
  <c r="K77" i="12" s="1"/>
  <c r="J75" i="12"/>
  <c r="K75" i="12" s="1"/>
  <c r="O66" i="12"/>
  <c r="O65" i="12"/>
  <c r="O12" i="12"/>
  <c r="J12" i="12"/>
  <c r="K12" i="12"/>
  <c r="J57" i="12"/>
  <c r="K57" i="12"/>
  <c r="J17" i="12"/>
  <c r="K17" i="12" s="1"/>
  <c r="J65" i="12"/>
  <c r="K65" i="12" s="1"/>
  <c r="J66" i="12"/>
  <c r="K66" i="12"/>
  <c r="J67" i="12"/>
  <c r="K67" i="12"/>
  <c r="J68" i="12"/>
  <c r="K68" i="12" s="1"/>
  <c r="J69" i="12"/>
  <c r="K69" i="12" s="1"/>
  <c r="J70" i="12"/>
  <c r="K70" i="12"/>
  <c r="J71" i="12"/>
  <c r="K71" i="12"/>
  <c r="J72" i="12"/>
  <c r="K72" i="12" s="1"/>
  <c r="J73" i="12"/>
  <c r="K73" i="12" s="1"/>
  <c r="J74" i="12"/>
  <c r="K74" i="12"/>
</calcChain>
</file>

<file path=xl/comments1.xml><?xml version="1.0" encoding="utf-8"?>
<comments xmlns="http://schemas.openxmlformats.org/spreadsheetml/2006/main">
  <authors>
    <author>ProBook</author>
    <author>usuario_0QS4</author>
  </authors>
  <commentList>
    <comment ref="H3" authorId="0" shapeId="0">
      <text>
        <r>
          <rPr>
            <b/>
            <sz val="9"/>
            <color indexed="81"/>
            <rFont val="Tahoma"/>
            <family val="2"/>
          </rPr>
          <t xml:space="preserve">Rara vez           1
Improbable       2
Posible             3
Probable          4
Casi seguro       5
</t>
        </r>
        <r>
          <rPr>
            <sz val="9"/>
            <color indexed="81"/>
            <rFont val="Tahoma"/>
            <family val="2"/>
          </rPr>
          <t xml:space="preserve">
</t>
        </r>
      </text>
    </comment>
    <comment ref="I3" authorId="0" shapeId="0">
      <text>
        <r>
          <rPr>
            <b/>
            <sz val="9"/>
            <color indexed="81"/>
            <rFont val="Tahoma"/>
            <family val="2"/>
          </rPr>
          <t>Moderado        3
Mayor              4
Catastrófico    5</t>
        </r>
        <r>
          <rPr>
            <sz val="9"/>
            <color indexed="81"/>
            <rFont val="Tahoma"/>
            <family val="2"/>
          </rPr>
          <t xml:space="preserve">
</t>
        </r>
      </text>
    </comment>
    <comment ref="M3" authorId="0" shapeId="0">
      <text>
        <r>
          <rPr>
            <sz val="9"/>
            <color indexed="81"/>
            <rFont val="Tahoma"/>
            <family val="2"/>
          </rPr>
          <t xml:space="preserve">
Rara vez           1
Improbable       2
Posible             3
Probable          4
Casi seguro       5
</t>
        </r>
      </text>
    </comment>
    <comment ref="N3" authorId="0" shapeId="0">
      <text>
        <r>
          <rPr>
            <b/>
            <sz val="9"/>
            <color indexed="81"/>
            <rFont val="Tahoma"/>
            <family val="2"/>
          </rPr>
          <t>Moderado        3
Mayor              4
Catastrófico    5</t>
        </r>
        <r>
          <rPr>
            <sz val="9"/>
            <color indexed="81"/>
            <rFont val="Tahoma"/>
            <family val="2"/>
          </rPr>
          <t xml:space="preserve">
</t>
        </r>
      </text>
    </comment>
    <comment ref="H65" authorId="1" shapeId="0">
      <text>
        <r>
          <rPr>
            <b/>
            <sz val="9"/>
            <color indexed="81"/>
            <rFont val="Tahoma"/>
            <family val="2"/>
          </rPr>
          <t>usuario_0QS4:</t>
        </r>
        <r>
          <rPr>
            <sz val="9"/>
            <color indexed="81"/>
            <rFont val="Tahoma"/>
            <family val="2"/>
          </rPr>
          <t xml:space="preserve">
DIGITE PROBABILIDAD DE 1 A 5:
1 RARA VEZ
2 IMPROBABLE
3 POSIBLE
4 PROBABLE
5 CASI SEGURO</t>
        </r>
      </text>
    </comment>
    <comment ref="I65" authorId="1" shapeId="0">
      <text>
        <r>
          <rPr>
            <b/>
            <sz val="9"/>
            <color indexed="81"/>
            <rFont val="Tahoma"/>
            <family val="2"/>
          </rPr>
          <t>usuario_0QS4:</t>
        </r>
        <r>
          <rPr>
            <sz val="9"/>
            <color indexed="81"/>
            <rFont val="Tahoma"/>
            <family val="2"/>
          </rPr>
          <t xml:space="preserve">
REALIZAR ENCUESTA EN EL LIBRI IMPACTO PARA DEFINIR CALIFICACIÓN</t>
        </r>
      </text>
    </comment>
  </commentList>
</comments>
</file>

<file path=xl/comments2.xml><?xml version="1.0" encoding="utf-8"?>
<comments xmlns="http://schemas.openxmlformats.org/spreadsheetml/2006/main">
  <authors>
    <author>cotrolinternoadmi</author>
  </authors>
  <commentList>
    <comment ref="A3" authorId="0" shapeId="0">
      <text>
        <r>
          <rPr>
            <b/>
            <sz val="9"/>
            <color indexed="81"/>
            <rFont val="Tahoma"/>
            <family val="2"/>
          </rPr>
          <t>Actividades encaminadas a mejorar la calidad de la información (contenido, forma y satisfacción de las necesidades del usuario)
1- Disponibilidad de información a Través de medios físicos y electrónicos. 
Determinar que otra información es útil para los ciudadanos</t>
        </r>
        <r>
          <rPr>
            <sz val="9"/>
            <color indexed="81"/>
            <rFont val="Tahoma"/>
            <family val="2"/>
          </rPr>
          <t xml:space="preserve">
(datos abiertos, contratación publica, estrategias de gobierno en línea, información mínima obligatoria saber la estructura</t>
        </r>
      </text>
    </comment>
    <comment ref="A5" authorId="0" shapeId="0">
      <text>
        <r>
          <rPr>
            <sz val="9"/>
            <color indexed="81"/>
            <rFont val="Tahoma"/>
            <family val="2"/>
          </rPr>
          <t xml:space="preserve">*Registro o inventario de activos de información
*El esquema de publicación de información
*El índice de información Clasificada y Reservada
</t>
        </r>
      </text>
    </comment>
  </commentList>
</comments>
</file>

<file path=xl/sharedStrings.xml><?xml version="1.0" encoding="utf-8"?>
<sst xmlns="http://schemas.openxmlformats.org/spreadsheetml/2006/main" count="1215" uniqueCount="964">
  <si>
    <t>Matriz definición del Riesgo de Corrupción</t>
  </si>
  <si>
    <t>Descripción del riesgo</t>
  </si>
  <si>
    <t>Acción y Omisión</t>
  </si>
  <si>
    <t>Uso del poder</t>
  </si>
  <si>
    <t>Desviar la gestión de lo público</t>
  </si>
  <si>
    <t>Beneficio particular</t>
  </si>
  <si>
    <t>Proceso</t>
  </si>
  <si>
    <t>Actividades</t>
  </si>
  <si>
    <t>Garantizar el cumplimiento de objetivos y el fortalecimiento institucional a través de una planeación y retroalimentación permanente que permita potencializar las oportunidades de mejora y aumentar la efectividad de los procesos de la entidad.</t>
  </si>
  <si>
    <t>Fecha</t>
  </si>
  <si>
    <t>Monitoreo y Revisión - Control Interno</t>
  </si>
  <si>
    <t>No.</t>
  </si>
  <si>
    <t>Objetivo del Proceso</t>
  </si>
  <si>
    <t>Procedimiento y/o Actividad</t>
  </si>
  <si>
    <t>Riesgos</t>
  </si>
  <si>
    <t xml:space="preserve">Causas </t>
  </si>
  <si>
    <t xml:space="preserve">Consecuencias </t>
  </si>
  <si>
    <t xml:space="preserve">Riesgo Inherente </t>
  </si>
  <si>
    <t>Control</t>
  </si>
  <si>
    <t xml:space="preserve">Riesgo Residual </t>
  </si>
  <si>
    <t xml:space="preserve">Acciones </t>
  </si>
  <si>
    <t xml:space="preserve">Responsable de la acción </t>
  </si>
  <si>
    <t>Fecha de Inicio</t>
  </si>
  <si>
    <t>Fecha de terminación</t>
  </si>
  <si>
    <t>Registro/Evidencia</t>
  </si>
  <si>
    <t>Acciones</t>
  </si>
  <si>
    <t>Responsable</t>
  </si>
  <si>
    <t>Indicador</t>
  </si>
  <si>
    <t>Probabilidad</t>
  </si>
  <si>
    <t>Impacto</t>
  </si>
  <si>
    <t xml:space="preserve">Nivel </t>
  </si>
  <si>
    <t>Evaluación de la capacidad de la gestión de los Municipios</t>
  </si>
  <si>
    <t>Permitir el no cumplimiento de unos de los requisitos de norma</t>
  </si>
  <si>
    <t xml:space="preserve">Personal deshonesto.
Permitir por prevendas la ausencia de los requisito.
Favorecimientos a terceros.
</t>
  </si>
  <si>
    <t>Mala imagen de la institución.
Sanciones disciplinarias, penales, pecuniarias.</t>
  </si>
  <si>
    <t>Reunión con los secretarios de salud municipales del departmento como medida preventiva.
Aplicar al azar  el instrumento de evaluación a algunos  municipios.</t>
  </si>
  <si>
    <t>Análisis, depuración y seguimiento a las novedades reportadas en BDUA</t>
  </si>
  <si>
    <t>Ingreso de información errónea a la BDUA</t>
  </si>
  <si>
    <t>Registros inexistente en BDUA</t>
  </si>
  <si>
    <t xml:space="preserve">Pago a las EPS por usuarios inexistentes </t>
  </si>
  <si>
    <t>Revisión periódica de la BDUA y reporte a los municipios de las inconsistencias para que realicen las acciones necesarias de depuración de la BDUA</t>
  </si>
  <si>
    <t>JOSE FERNANDEZ</t>
  </si>
  <si>
    <t>Radicación de cuentas médicas por parte de las IPS y EPS (recobros)</t>
  </si>
  <si>
    <t xml:space="preserve">Recepción manual de  las facturas entregadas por  las EPS al area de radicación.
</t>
  </si>
  <si>
    <t>Auditoria de cuentas médicas</t>
  </si>
  <si>
    <t xml:space="preserve">falta  de un sofware que integre  el area de radicación y auditoria de cuentas médicas, el cual identifique la duplicidad en las facturas </t>
  </si>
  <si>
    <t>Pago de facturas duplicadas</t>
  </si>
  <si>
    <t>Bimensual</t>
  </si>
  <si>
    <t>Mensual</t>
  </si>
  <si>
    <t xml:space="preserve">PROCESOS </t>
  </si>
  <si>
    <t>OBJETIVOS</t>
  </si>
  <si>
    <t>MEJORAMIENTO INSTITUCIONAL</t>
  </si>
  <si>
    <t>GESTIÓN  DEL DESARROLLO</t>
  </si>
  <si>
    <t>Generar condiciones y estrategias que permitan el desarrollo económico, social, de infraestructura y servicios públicos, y la participación ciudadana en el ejercicio de los derechos políticos, con el fin de lograr el bienestar de la comunidad Cesarense</t>
  </si>
  <si>
    <t>APOYO A LA GESTIÓN TERRITORIAL</t>
  </si>
  <si>
    <t xml:space="preserve">Prestar asistencia técnica y/o asesoría a los Municipios del Departamento del Cesar, con el fin de fomentar el desarrollo integral de los mismos. </t>
  </si>
  <si>
    <t>ADMINISTRACIÓN DE LOS RECURSOS FÍSICOS</t>
  </si>
  <si>
    <t>Dotar con herramientas necesarias a las diferentes sectoriales de la Gobernación del Cesar, mantener la infraestructura y los archivos y liderar la transformación tecnológica  e informática, gestionando y desarrollando estrategias que garanticen la permanente disponibilidad de la plataforma existente en la Entidad,  para lograr su óptima operación</t>
  </si>
  <si>
    <t>GESTIÓN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</si>
  <si>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</si>
  <si>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CONTRATACIÓN E INTERVENTORÍA</t>
  </si>
  <si>
    <t>Diseñar, Asegurar, que la adquisición y ejecución de los bienes y servicios demandados por la Administración Departamental, cumplan con los  requisitos legales vigentes y con los establecidos por la Entidad para lograr darle cumplimiento a sus metas.</t>
  </si>
  <si>
    <t>GESTIÓN JURÍDICA</t>
  </si>
  <si>
    <t>Asesorar y representar efectivamente a la Gobernación del Cesar  en los asuntos jurídicos de interés de la Entidad para garantizar que los mismos se encuentren dentro de los parámetros legales y constitucionales vigentes.</t>
  </si>
  <si>
    <t>GESTIÓN FINANCIERA</t>
  </si>
  <si>
    <t>Administrar  con efectividad los recursos económicos del departamento del Cesar con el propósito de distribuirlos con equidad, legalidad y progresividad en los planes, programas y proyectos establecidos por la Administración.</t>
  </si>
  <si>
    <t>INSPECCIÓN, VIGILANCIA Y CONTROL</t>
  </si>
  <si>
    <t xml:space="preserve">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 
</t>
  </si>
  <si>
    <t>GESTIÓN DE EVALUACIÓN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</si>
  <si>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</si>
  <si>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Tratamiento</t>
  </si>
  <si>
    <t xml:space="preserve">Socialización y entrenamiento continuo de las Normas, procedimientos, documentos internos, </t>
  </si>
  <si>
    <t>Enero de 2017</t>
  </si>
  <si>
    <t>DICIEMBRE DE 2017</t>
  </si>
  <si>
    <t>Acciones que sobre una población específica, con individuos identificables y caracterizables deben realizar las entidades públicas o privadas para disminuir la probabilidad de ocurrencia de un evento no deseado, evitable y negativo para la salud del individuo.  De igual manera se debe  atender determinantes particulares que conllevan a la inequidad social y sanitaria por ciclo de vida, etnia, genero, victimas y discapacitados</t>
  </si>
  <si>
    <t>Verificación de los Procesos de Referencia y Contrareferencia</t>
  </si>
  <si>
    <t>Manipulación en Referencias y Contrareferencias para favorecimiento a Ips Privadas</t>
  </si>
  <si>
    <t>Falta de compromiso, Falta de ética y profesionalismo</t>
  </si>
  <si>
    <t>Pocos ingresos económicos a la Red pública, al disminuir el flujo de pacientes</t>
  </si>
  <si>
    <t>Auditorias aleatorias en las diferentes ESES y Red privada del Dpto del Cesar</t>
  </si>
  <si>
    <t>GESTION DEL DESARROLLO</t>
  </si>
  <si>
    <t>AGRICULTURA</t>
  </si>
  <si>
    <t>MEDIO AMBIENTE</t>
  </si>
  <si>
    <t>GOBIERNO</t>
  </si>
  <si>
    <t>INSPECCION, VIGILANCIA Y CONTROL</t>
  </si>
  <si>
    <t>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t>
  </si>
  <si>
    <t>GESTION DE SALUD Y PROMOCION SOCIAL</t>
  </si>
  <si>
    <t>GESTION EDUCATIVA</t>
  </si>
  <si>
    <t>Definir y desarrollar la organización y la prestación de la Educación formal y Educación para el trabajo y desarrollo humano en los Establecimientos educativos Oficiales de los 24 municipios no certificados del departamento del Cesar.</t>
  </si>
  <si>
    <t>ADMINISTRACION DE LOS RECURSOS FISICOS</t>
  </si>
  <si>
    <t>CONTRATACION E INTERVENTORIA</t>
  </si>
  <si>
    <t>GESTION JURIDICA</t>
  </si>
  <si>
    <t>Asesorar y representar efectivamente a la Gobernación del Cesar  en los asuntos jurídicos de interés de la Entidad para garantizar que los mismos se encuentren dentro de los parámetros legales y constitucionales vigentes</t>
  </si>
  <si>
    <t>GESTION FINANCIERA</t>
  </si>
  <si>
    <t>Administrar  con efectividad los recursos económicos del departamento del Cesar con el propósito de distribuirlos con equidad, legalidad y progresividad en los planes, programas y proyectos establecidos por la Administración</t>
  </si>
  <si>
    <t>GESTION DOCUMENTAL</t>
  </si>
  <si>
    <t>Gestionar el manejo de la información recibida y producida por la entidad, mediante la planeación, gestión, organización y conservación de acuerdo con los lineamientos archivísticos de ley e independiente del soporte o medio de registro en el que se encuentre o produzca la información</t>
  </si>
  <si>
    <t>GESTION DE EVALUACION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</si>
  <si>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</si>
  <si>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Alteracion de informacion por parte del contratista en cuanto a lo recibido por los beneficiarios</t>
  </si>
  <si>
    <t>Falta de mediates de la informacion allegada al supervisor delegado</t>
  </si>
  <si>
    <t xml:space="preserve">Falso impacto social, economico y por lo tanto mal manejo del erario publico y perdida de credibilidad </t>
  </si>
  <si>
    <t>Seguimiento mediato a las actividades contractuales y convenidas de manera directa por parte del supervisor al contratista en los diferentes lugares del departamento</t>
  </si>
  <si>
    <t>Informe parcial de supervicion con cada una de las actividades realizadas y observaciones.</t>
  </si>
  <si>
    <t>ELEBORACIÓN DE PROYECTOS DIRECCIONADOS A UN TERCERO PREESTABLECIDO</t>
  </si>
  <si>
    <t>PRESIONES DE TERCEROS U OFRECIMIENTO DE DÁDIVAS ECONÓMICAS</t>
  </si>
  <si>
    <t>DETRIMENTO PATRIMONIAL, ELABORACIÓN DE PROYECTOS QUE NO SATISFACEN LAS NECESIDADES DE LA COMUNIDAD, (NO CUMPLIMIENTO DEL PLAN DE DESARROLLO)</t>
  </si>
  <si>
    <t xml:space="preserve">LISTA DE CHEQUEO DE CUMPLIMIENTO DE REQUISITOS CONTEMPLADOS EN EL DECRETO 1082 DE 2015 EXPEDIDA POR LA OFICINA ASESORA DE PLANEACIÓN DEPARTAMENTAL </t>
  </si>
  <si>
    <t xml:space="preserve">VERIFICAR QUE LOS PROYECTOS DE LA SECRETARIA DE EDUCACIÓN CUMPLAN CON LOS REQUISITOS DE LA LISTA DE CHEQUEO DE CUMPLIMIENTO DE REQUISITOS CONTEMPLADOS EN EL DECRETO 1082 DE 2015 EXPEDIDA POR LA OFICINA ASESORA DE PLANEACIÓN DEPARTAMENTAL </t>
  </si>
  <si>
    <t>CARLOS BALCAZAR</t>
  </si>
  <si>
    <t>LISTA DE CHEQUEO</t>
  </si>
  <si>
    <t>N° PROYECTOS PRIORIZADOS CON LISTA DE CHEQUEO A SATISFACIÓN / N° DE PROYECTOS FORMULADOS</t>
  </si>
  <si>
    <t xml:space="preserve">B02. Ejecución, control y seguimiento de programas y proyectos </t>
  </si>
  <si>
    <t xml:space="preserve">B01. Análisis, formulación e inscripción de programas y proyectos </t>
  </si>
  <si>
    <t>OMISIÓN EN LAS ACTIVIDADES DE SUPERVISIÓN, CONTROL Y SEGUIMIENTO DE LA EJECUCIÓN DE LOS PROYECTOS DE LA SECRETARIA DE EDUCACIÓN DEPARTAMENTAL</t>
  </si>
  <si>
    <t>DETRIMENTO PATRIMONIAL, PROYECTOS MAL EJECUTADOS (NO CUMPLIMIENTO DEL OBJETO CONTRACTUAL), NO CUMPLIMIENTO DEL PLAN DE DESARROLLO</t>
  </si>
  <si>
    <t>INFORMES DE SUPERVISIÓN SUJETOS A LO CONTEMPLADO EN EL DECRETO 1082 DE 2015</t>
  </si>
  <si>
    <t>SEGUIMIENTO A LOS INFORMES DE SUPERVISIÓN SUJETOS A LO CONTEMPLADO EN EL DECRETO 1082 DE 2015</t>
  </si>
  <si>
    <t>SUPERVISORES DE CONTRATOS Y CONVENIOS SUSCRITOS</t>
  </si>
  <si>
    <t>INFORMES DE SUPERVISIÓN</t>
  </si>
  <si>
    <t>N° DE INFORMES DE SUPERVISIÓN / N° DE CUENTAS DE COBRO</t>
  </si>
  <si>
    <t>C04. Registrar matrículas de cupos oficiales</t>
  </si>
  <si>
    <t>GESTION DEL RIESGO</t>
  </si>
  <si>
    <t>PLAN DE AUDITORIAS, REVISIONES Y AJUSTE DE MATRICULA EN LOS ESTABLECIMIENTOS OFICIALES</t>
  </si>
  <si>
    <t>SEGUIMIENTO A LA EJECUCIÓN DEL PLAN DE AUDITORIA, REVISIONES Y AJUSTE.</t>
  </si>
  <si>
    <t>MARLENE ACOSTA / SALOMON PALLARES</t>
  </si>
  <si>
    <t>INFORME PLAN DE AUDITORIA</t>
  </si>
  <si>
    <t>N° AUDITORIAS REALIZADAS / N° AUDITORIA PLANEADAS</t>
  </si>
  <si>
    <t>D01.Gestión de la evaluación educativa</t>
  </si>
  <si>
    <t>EVALUACIÓN DEL DESEMPEÑO DOCENTE DILIGENCIADAS Y SUSCRITAS POR EL EVALUADOR O COMITÉ EVALUADOR</t>
  </si>
  <si>
    <t>SEGUIMIENTO AL PROCESO DE EVALUACIÓN DEL DESEMPEÑO EN LOS PLAZOS ESTABLECIDOS POR LA NORMA</t>
  </si>
  <si>
    <t>EVALUACIÓN DEL DESEMPEÑO SUSCRITAS POR EVALUADORES / TOTAL FUNCIONARIOS  INSCRITOS EN EL REGISTRO ÚNICO DE FUNCIONARIOS DE CARRERA</t>
  </si>
  <si>
    <t>EVALUACIONES DEL DESEMPEÑO</t>
  </si>
  <si>
    <t>D02. Garantizar el mejoramiento continuo de los Establecimientos Educativos</t>
  </si>
  <si>
    <t>ANTONIO VILLAMIZAR / MIGUEL ANGEL OJEDA</t>
  </si>
  <si>
    <t>EVIDENCIAS EJECUCIÓN PLAN DE PROMOCIÓN Y PROTECCIÓN</t>
  </si>
  <si>
    <t>N°DE ESTABLECIMIENTOS EDUCATIVOS IMPLEMENTANDO EL PLAN / N° DE ESTABLECIMIENTOS EDUCATIVOS</t>
  </si>
  <si>
    <t>F02. Inspección y vigilancia a la gestión de establecimientos educativos</t>
  </si>
  <si>
    <t xml:space="preserve"> INFORMES DE AUDIENCIA PÚBLICA POR PARTE DE LOS RECTORES, LOS CONTADORES DEBEN EXIGIR UN INFORME ANUAL A LOS RECTORES DE SU GESTIÓN ADMINISTRATIVA Y FINANCIERA</t>
  </si>
  <si>
    <t xml:space="preserve">SEGUIMIENTO A LA EJECUCIÓN DEL PLAN DE VIGILANCIA Y CONTROL </t>
  </si>
  <si>
    <t>INFORMES DE AUDIENCIA PÚBLICA</t>
  </si>
  <si>
    <t>INFORMES CONTADORES / ESTABLECIMIENTOS EDUCATIVOS</t>
  </si>
  <si>
    <t>F02.Legalización de establecimientos educaivos</t>
  </si>
  <si>
    <t>LISTA DE CHEQUEO DE CUMPLIMIENTO DE REQUISITOS PARA LEGALIZACIÓN DE ESTABLECIMIENTOS EDUCATIVOS</t>
  </si>
  <si>
    <t>VERIFICAR QUE LOS ESTABLECIMIENTOS EDUCATIVOS APROBADOS CUMPLIERON CON LOS REQUISITOS PREESTABLECIDOS EN LA LISTA DE CHEQUEO</t>
  </si>
  <si>
    <t>ALBA AMARA DITTA / MARTHA ARAUJO</t>
  </si>
  <si>
    <t>LISTAS DE CHEQUEO</t>
  </si>
  <si>
    <t>N° DE HOJAS DE VIDA ESTUDIADAS / TOTAL DOCENTES</t>
  </si>
  <si>
    <t>H02. Selección e inducción de personal</t>
  </si>
  <si>
    <t>LISTAS DE CHEQUEO CON EL CUMPLIMIENTO DE LOS REQUISITOS DE LEY PARA TOMAR POSESIÓN DE CARGOS PÚBLICOS</t>
  </si>
  <si>
    <t>ENVIAR SOLICITUDES DE VERACIDAD DE LA INFORMACIÓN A LAS UNIVERSIDADES ANTES DE EFECTUAR EL NOMBRAMIENTO</t>
  </si>
  <si>
    <t>SOLICITUDES ENVIADAS A LAS UNIVERSIDADES</t>
  </si>
  <si>
    <t>N° DE SOLICITUDES DE VERACIDAD DE TÍTULOS / n| DE NOMBRAMIENTOS EN EL PERIODO</t>
  </si>
  <si>
    <t>H06. Administración de la nómina</t>
  </si>
  <si>
    <t>INFORMES Y REPORTES DE LAS AUSENCIAS Y PLANTAS  POR PARTE DE LOS RECTORES</t>
  </si>
  <si>
    <t>REPORTES DE AUSENCIAS Y PLANTAS</t>
  </si>
  <si>
    <t>N° DE REPORTES EXIGIDOS A LOS EE / N° DE EE</t>
  </si>
  <si>
    <t>M02. Tramitar acciones judiciales y litigio</t>
  </si>
  <si>
    <t>REGISTRO CONTROLADO DE INFORMES DEL CENTRO DE ATENCIÓN AL CIUDADANO RELACIONADOS CON EL CUMPLIMIENTO DE RESPUESTAS FRENTE A LAS ACCIONES JUDICIALES ADELANTADAS EN CONTRA DE LA SECRETARIA DE EDUCACIÓN.</t>
  </si>
  <si>
    <t>SEGUIMIENTO Y CONTROL POR PARTE DEL CENTRO DE ATENCIÓN AL CIUDADANO Y DEL LIDER DE ÁREA PARA QUE SE ADELANTE EL PROCESO ADECUADO EN LOS TIEMPOS ESTABLECIDOS POR LA NORMA</t>
  </si>
  <si>
    <t>INFORME DE CENTRO DE ATENCIÓN AL CIUDADANO</t>
  </si>
  <si>
    <t>N° ACCIONES JUDICIALES TRAMITADAS POSITIVAMENTE / N° DE ACCIONES JUDICIALES PRESENTADAS A LA SED</t>
  </si>
  <si>
    <t xml:space="preserve">KELLY  CARMEN BUENDIA </t>
  </si>
  <si>
    <t>Procedimiento documentado de la gestión de inventarios. Fortalecer la cultura organizacional.</t>
  </si>
  <si>
    <t>Pérdida, sustracción, alteración de información ya sea de interes general o particular</t>
  </si>
  <si>
    <t>Detrimento patrimonial, ante posibles demandas por falta de información, sanciones de tipo disciplinario y penal por incumplimiento a la normativa o daño al patrimonio documental del Departamento.</t>
  </si>
  <si>
    <t>Registros de Asistencias y de entrega de manuales, guías y procedimientos</t>
  </si>
  <si>
    <t>No existen controles</t>
  </si>
  <si>
    <t>Reportes de solicitudes presentadas a la entidad, reportes de solicitudes atendidas</t>
  </si>
  <si>
    <t>Eliminación indebida, destrucción o deterioro de documentos públicos con valor administrativo, legal o histórico para la entidad y la sociedad</t>
  </si>
  <si>
    <t>Acceso de personas no autorizadas a información clasificada  o de carácter reservado para la entidad o persona en particular y que afecte el normal desarrollo de los procesos o viole la intimidad de las personas</t>
  </si>
  <si>
    <t>Falta de elaboración, aprobación e implementación de instrumentos archivisticos como: programa de Gestión Documental, tablas de retención y valoración documental, Sistema integrado de conservación de documentos</t>
  </si>
  <si>
    <t>Falta de elaboración y aprobación del índice de información clasificada y reservada y tablas de control de acceso que establece la ley 1712 de 2014</t>
  </si>
  <si>
    <t>Afectación de los procesos que adelanta la entidad, favoreciendo a terceros o vulneración de la intimidad de personas en particular</t>
  </si>
  <si>
    <t>Actos Administrativos de aprobación de los instrumentos, guías y manuales de aplicación</t>
  </si>
  <si>
    <t>Actos Administrativos de aprobación de los instrumentos, registros de socialización</t>
  </si>
  <si>
    <t xml:space="preserve">Secretario General </t>
  </si>
  <si>
    <t xml:space="preserve">Manual de contratacion y ley 80 de 1993 Decreto 1510 de 2013 compilado por el  Decreto ley 1082 del 25 de mayo del 2015. </t>
  </si>
  <si>
    <t>Politicas claras y normas aplicadas</t>
  </si>
  <si>
    <t xml:space="preserve">Manual de Contratacion </t>
  </si>
  <si>
    <t>Acta de visitas
Instrumento de evaluación</t>
  </si>
  <si>
    <t>Manuales documentados y actualizados de acuerdo a las normas vigentes</t>
  </si>
  <si>
    <t>Asesor de control interno</t>
  </si>
  <si>
    <t>Actas de Mesas de trabajos internas verificando el cambio de normatividad</t>
  </si>
  <si>
    <t>Nº de actas de Mesas de Trabajos elaboradas</t>
  </si>
  <si>
    <t>ANDRES ARTURO FERNANDEZ CERCHIARIO</t>
  </si>
  <si>
    <t>Falta de etica
Desconocimiento normas
Ordenes del superior</t>
  </si>
  <si>
    <t>Pérdida de imagen institucional</t>
  </si>
  <si>
    <t>PLANEACION DEL DESARROLLO</t>
  </si>
  <si>
    <t>Banco de Programas y Proyectos de Inversion</t>
  </si>
  <si>
    <t>Favorecimiento en la presentacion de proyectos</t>
  </si>
  <si>
    <t>Alterar el avance real en la ejecucion de los proyectos.</t>
  </si>
  <si>
    <t>suspensión de giro de recursos de regalias al Departamento</t>
  </si>
  <si>
    <t>Priorizar un proyecto sin los documentos requeridos</t>
  </si>
  <si>
    <t>Celeridad en los procesos internos de la Sectorial y/o oficina que presenta el proyecto</t>
  </si>
  <si>
    <t>Se pueden presentar hallazgos al momento de realizar auditorias, dualidad de la informacion</t>
  </si>
  <si>
    <t>Lista de chequeo, manual de procedimiento de bancos y programas y proyectos</t>
  </si>
  <si>
    <t>Numero de funcionarios capacitados.</t>
  </si>
  <si>
    <t xml:space="preserve">Ley 1530 de 2012 y el decreto 414 de 2013. </t>
  </si>
  <si>
    <t>Katyana Gonzalez Galvan</t>
  </si>
  <si>
    <t>Rentas</t>
  </si>
  <si>
    <t>Fiscal, Disciplinaria, penal, detrimento en la imagen</t>
  </si>
  <si>
    <t>Falta de una base actualizada de datos idonea con direcciones correctas</t>
  </si>
  <si>
    <t>Detrimento patrimonial y proeceso disciplinario</t>
  </si>
  <si>
    <t>Disciplinario, fiscal, penal</t>
  </si>
  <si>
    <t>No hay control</t>
  </si>
  <si>
    <t>Líder Programa de Rentas</t>
  </si>
  <si>
    <t>Organizar las necesidades y requerimientos de los diferentes grupos de interés  de la comunidad, en el corto, mediano y largo plazo mediante la formulación, seguimiento y evaluación de los planes estratégicos, basados en la normatividad vigente</t>
  </si>
  <si>
    <t>Incluir alumnos en el sistema educativo (SIMAD), los cuales no están siendo atendidos</t>
  </si>
  <si>
    <t>Recibir incentivos economicos por parte del ministerio a través de los recursos de gratuidad</t>
  </si>
  <si>
    <t>Acceder al sistema para autoevaluarse</t>
  </si>
  <si>
    <t>Obtener un mayor puntaje</t>
  </si>
  <si>
    <t>Intimidación, sobornos y Tráfico de notas y acoso sexual</t>
  </si>
  <si>
    <t>Poca y deficiente inversión por parte de los rectores</t>
  </si>
  <si>
    <t>Obener beneficios económicos</t>
  </si>
  <si>
    <t>Deficiencia en la infraestructura, no atención de los problemas prioritarios de la institución</t>
  </si>
  <si>
    <t>Legalizar establecimientos Educativos que no cuentan con docentes idóneos, dictan programas no certificados por la SED y presentan documentos falsos</t>
  </si>
  <si>
    <t>Obtener beneficios económicos</t>
  </si>
  <si>
    <t>Aporte documentos falsos</t>
  </si>
  <si>
    <t>Pago de personas que no estén laborando o prestando el servicio, cetificaciones de paz y salvo falsas</t>
  </si>
  <si>
    <t>Detrimento patrimonial, problemas con terceros (casas comerciales, bancos)</t>
  </si>
  <si>
    <t>EXIGUIR EL REPORTE DE LAS AUSENCIAS Y PLANTAS A TIEMPO POR PARTE DE LOS RECTORES</t>
  </si>
  <si>
    <t>Que la entidas se vea condenada</t>
  </si>
  <si>
    <t>No impugnación de un fallo de tutela en contra de la entidad</t>
  </si>
  <si>
    <t>Obligar a realizar actos que sean imposible jurídico y administrativamente de cumplir</t>
  </si>
  <si>
    <t>Sobrecostos en las actividades y necesidades contempladas en el proyecto.</t>
  </si>
  <si>
    <t>Falta de estudio de mercados de las necesidades contempladas en el proyecto ó desconocimiento de los funcionarios responsables en la aplicación de la normatividad.</t>
  </si>
  <si>
    <t>Detrimento patrimonial, investigaciones disciplinarias, fiscales y penales.</t>
  </si>
  <si>
    <t>Destitución del cargo, sanciones penales, fiscales y disciplinarias.</t>
  </si>
  <si>
    <t>Secretario de Despacho</t>
  </si>
  <si>
    <t xml:space="preserve">Funcionarios deshonestos.
Falta de idoneidad por parte del supervisor en
aspectos jurídicos y financieros. Fallas en la comunicación entre el contratista y el
supervisor.
Deficiente nivel de seguimiento a la ejecución contractual. (ejercicio de la supervisión)                                         </t>
  </si>
  <si>
    <t>Sanciones:
Disciplinaias
Penales</t>
  </si>
  <si>
    <t>Sobrevalorar o sobrestimar los recursos de las actividades o bienes  a contratar</t>
  </si>
  <si>
    <t>Funcionarios deshonestos.
Desconocimiento de la normas legales</t>
  </si>
  <si>
    <t>MINAS - Supervisión de contratos</t>
  </si>
  <si>
    <t>MINAS - Formular proyectos</t>
  </si>
  <si>
    <t xml:space="preserve">MINAS - Planeación del proceso contractual </t>
  </si>
  <si>
    <t>Metodología General para la Formulación de Proyectos de Inversión Pública - MGA</t>
  </si>
  <si>
    <t>Actas de supervisión</t>
  </si>
  <si>
    <t xml:space="preserve">Estudios previos de la contratacion </t>
  </si>
  <si>
    <t xml:space="preserve">1. Realizar un cronograma de actvidades de supervsion a los diferentes convenios y contratos. </t>
  </si>
  <si>
    <t>CARLOS EDUARDO CUELLO CAMPO</t>
  </si>
  <si>
    <t># de contratos supervisados conformes</t>
  </si>
  <si>
    <t># de acompañamientos jurídicos efectuados</t>
  </si>
  <si>
    <t># de funcionarios capacitados en la metodología MGA</t>
  </si>
  <si>
    <t># de estudios previos elaborados de cuerdo a la normatividad vigente/ # total de estudios previos elaborados</t>
  </si>
  <si>
    <t># de establecimientos visitados a los que se les otorgó correctamente la autorizacion de funcionamiento</t>
  </si>
  <si>
    <t># de municipios evaluados correctamente/ # de municipios del departamento</t>
  </si>
  <si>
    <t>N.A</t>
  </si>
  <si>
    <t>N.A.</t>
  </si>
  <si>
    <t>Tesorería</t>
  </si>
  <si>
    <t>Tráfico de influencia de los funcionarios al momento de realizar los pagos de las cuentas</t>
  </si>
  <si>
    <t>No realizar pago de terceros de acuerdo al orden de llega de las O.P. Teniendo en cuenta criterios de revisión. (Avances, Viaticos, Servicios Publicos, Tutelas)</t>
  </si>
  <si>
    <t>Mala imagen para la administracion</t>
  </si>
  <si>
    <t>No aplicación de las medidas de embargos, descuentos y cesiones en los pagos a terceros (contratistas)</t>
  </si>
  <si>
    <t>Disciplinario detrimento patrimonial y penal</t>
  </si>
  <si>
    <t>Contabilidad</t>
  </si>
  <si>
    <t>Mal uso del sistema de información para el registro y control de las cuentas que se causan para el pago a terceros</t>
  </si>
  <si>
    <t>Sistemas de información desarticulados en referencia a los soportes requeridos, propiedad de terceros, con bajos niveles de control y seguridad y bajo la administración de los mismos.</t>
  </si>
  <si>
    <t>Penal, detrimento en la imagen</t>
  </si>
  <si>
    <t>Expedición de estados financieros con saldos que reflejan cifras  no reales o no soportadas  respecto a la realidad financiera, economica y social de la Entidad Contable Publica.</t>
  </si>
  <si>
    <t>Registro inadecuado,  no real o no  fidedigna de los registros contables  de la entidad</t>
  </si>
  <si>
    <t>Fiscal, Penal, detrimento en la imagen</t>
  </si>
  <si>
    <t>Se estableció dias de pago</t>
  </si>
  <si>
    <t>Administrador del sistema
Usuarios y permisos definidos, concurrencia de requisitos establecidos en el manual para el pagos a terceros</t>
  </si>
  <si>
    <t>Tesorero general</t>
  </si>
  <si>
    <t>Líder Programa de Contabilidad</t>
  </si>
  <si>
    <t>Implementación de politicas Contables en armonia con el nuevo marco normativo, desarrollo y funcionalidad de comité de sostenibilidad contable</t>
  </si>
  <si>
    <t>Establecer nuevos controles de seguridad para el registro y accesibilidad del manejo de los expedientes en los procesos de radicación, registro y causación</t>
  </si>
  <si>
    <t xml:space="preserve">Nombre de funcionario que remitirá las cuentas a Contabilidad
Programa SIIAF donde queda radicada la cuenta
</t>
  </si>
  <si>
    <t>Actas del comité
Manual de políticas contables
Soportes de cruce de información con las diferetes áreas</t>
  </si>
  <si>
    <t>Decreto 1510 de 2013, art. 34. Compilado por el Decreto 1082 de 2015
Manual de contratación</t>
  </si>
  <si>
    <t xml:space="preserve">Revision y seguimiento del informe de actividades de los servidores publicos </t>
  </si>
  <si>
    <t>Falta de protocolos en el manejo de la informacion CONFIDENCIAL de seguridad y convivencia, que facilitan su filtracion</t>
  </si>
  <si>
    <t>Radicacion de la documentacion, inventario de las tablas de retencion documental de la oficina</t>
  </si>
  <si>
    <t xml:space="preserve">                                                                                                          Mapa de Riesgos Institucional 2019</t>
  </si>
  <si>
    <t>Falta de etica  Desconocimiento  de la norma, deficiencia en los reportes de proyectos por parte de las sectoriales</t>
  </si>
  <si>
    <t xml:space="preserve">Ley 152 de 1994, ley 1530 de 2012 y el decreto 414 de 2013. </t>
  </si>
  <si>
    <t>Capacitación al personal encargado de la elaboración de proyecos en la ley 152 de 1994, ley 1530 de 2012 y el decreto 414 de 2013. Capacitacion al persona de banco de programas y proyectos.</t>
  </si>
  <si>
    <t xml:space="preserve">Oficio solicitando capacitación y registro de asistencia de la capacitación, </t>
  </si>
  <si>
    <t>Capacitación al personal encargado de segumiento a metas en la ley 1530 de 2012 y el decreto 414 de 2013. Capacitacion al personal del area de seguimiento del banco de programas y proyectos</t>
  </si>
  <si>
    <t>Oficio solicitando capacitación y registro de asistencia de la capacitación</t>
  </si>
  <si>
    <t xml:space="preserve">Verificar que los proyectos cumplan con los requisitos de la lista de chequeo </t>
  </si>
  <si>
    <t>Lista de chequeo. Formato de verificacionesdiligenciado en Suifp Territorio</t>
  </si>
  <si>
    <t>Numero de proyectos prorizados de acuerdo a la lista de chequeo. Formato de verificacion proyectos presentados</t>
  </si>
  <si>
    <t>Sistemas de información</t>
  </si>
  <si>
    <t>Manejar inadecuadamente las bases de datos</t>
  </si>
  <si>
    <t>Beneficio personal de quien maneja la base de datos</t>
  </si>
  <si>
    <t xml:space="preserve">Violación de datos que están en custodia y que están en reserva de privacidad
</t>
  </si>
  <si>
    <t>Errar en la formulación y cálculo de los indicadores</t>
  </si>
  <si>
    <t>Desconocimiento del servidor público que elabora los indicadores</t>
  </si>
  <si>
    <t xml:space="preserve">Mala imagen de la entidad por brindar información imprecisa
Falta disciplinaria
</t>
  </si>
  <si>
    <t>Omitir citar la fuente y autor de la información y no usar fuentes certificadas en la generación de informes y documentos oficiales</t>
  </si>
  <si>
    <t>Desconocimiento de los servidores públicos en el manejo de elaboración de documentos (normas APA, ICONTEC entre otras)</t>
  </si>
  <si>
    <t>Mala imagen de la entidad</t>
  </si>
  <si>
    <t>Claves para acceder a los computadores</t>
  </si>
  <si>
    <t>Manuales de formulación de indicadores del DANE</t>
  </si>
  <si>
    <t>Normas para elaboración de informes de investigación y documentos en general</t>
  </si>
  <si>
    <t>Codificar archivos
Definir los responsables que tienen acceso a la información y darles claves para el manejo de los computadores</t>
  </si>
  <si>
    <t>Fabian Dangond</t>
  </si>
  <si>
    <t>Listado de archivos en custodia
Memorando enviado a las personas que serán responsables de dichos archivos</t>
  </si>
  <si>
    <t>Capacitar a los servidores públicos encargados en la formulación de indicadores de línea base y de gestión</t>
  </si>
  <si>
    <t>Asistencia a sesiones de entrenamiento</t>
  </si>
  <si>
    <t># de funcionarios capacitados en la formulación y aplicación de indicadores</t>
  </si>
  <si>
    <t>Capacitar a los servidores públicos en normas para la elaboración de trabajos escritos y citación de fuentes</t>
  </si>
  <si>
    <t>Desarrllo Teritorial</t>
  </si>
  <si>
    <t>Procesos de planificacion adoptados con poco personal para la implementacion.</t>
  </si>
  <si>
    <t>No hacen consulta y seguimiento a los Planes de Ordenamiento Territorial</t>
  </si>
  <si>
    <t>Planeacion no ajustada a las directrices del desarrollo sustentable</t>
  </si>
  <si>
    <t>Escasa apropiación de los instrumentos de Planificación por parte de los municipios y las dependencia del departamento</t>
  </si>
  <si>
    <t>Falta de liderazgo de las dependencias,  Desconocimiento  de las normas de planificacion</t>
  </si>
  <si>
    <t>Bajas calificacines en la Evaluaciones de Desempeño realizadas por el Nivel Nacinal</t>
  </si>
  <si>
    <t>Seguimiento por parte del Departamento y la Corporacion Autonoma Regional.</t>
  </si>
  <si>
    <t>Sistema de evaluación departamental de la gestión e implementación de nuevos procedimientos para que los municipios y el departamento mejoren sus evaluaciones</t>
  </si>
  <si>
    <t>Capacitacin a los Funcionarios del Municipio que tenga que ver con el tema de Ordenamiento Territorial</t>
  </si>
  <si>
    <t>Sandra Lopez</t>
  </si>
  <si>
    <t>Capacitación, transferencia de modelos, mayor formalidad en los instrumentos de Planificacion</t>
  </si>
  <si>
    <t xml:space="preserve">Wilfrido Oñate </t>
  </si>
  <si>
    <t>Planeamiento Financiero</t>
  </si>
  <si>
    <t>Pérdida,daño o alteración
de la información en el Archivo
de la SA</t>
  </si>
  <si>
    <t>&gt;Falta de planeación en la cadena de custodia de las unidades documentales
&gt;Manipulación deliberada de la
información debido a intereses particulares
&gt;Debilidades en los lineamientos y políticas de seguridad de la información y gestión
documental
&gt;Exposición al hurto por inseguridad
pública</t>
  </si>
  <si>
    <t>Pérdida de memoria
documental institucional
Desgaste administrativo y
pérdida de recursos para la
reconstrucción
Inicio de procesos disciplinarios y/o sancionatorios
Pronunciamiento inadecuado
Pérdida de la trazabilidad de
la información
Deterioro de imagen
institucional</t>
  </si>
  <si>
    <t>Sobrevalorar o sobrestimar los recursos de las actividades o bienes  a contratar en la formulacion de Proyectos.</t>
  </si>
  <si>
    <t>Debiilidades en la ejecución contractual</t>
  </si>
  <si>
    <t>Concentrar las labores de supervisión de multiples contratos en poco personal.             Realización de obras por el contratista no sujetas a las condiciones tecnicas establecidas desde los estudios previos. Omision por parte del supervisor de las acciones que se deben emprender al verificar los resultados de los contratos.</t>
  </si>
  <si>
    <t>Perdida de recursos, bajo impacto en la gestión, duplicidad de acciones innecesarias, necesidad de solicitar prorrogas o adiciones por causas imputables a la gestion de supervisión, favorecimiento a contratistas.</t>
  </si>
  <si>
    <t>Respuestas de los derechos de petición emitidas a los ciudadanos que no contemplen los criterios de calidad, calidez, oportunidad y coherencia, siendo la información no efectiva para resolver la solicitud del peticionario</t>
  </si>
  <si>
    <t xml:space="preserve">Inadecuado control a los criterios de calidad, calidez oportunidad y coherencia de las respuestas emitidas.
Desconocimiento o aplicación indebida de la normatividad aplicable por parte del equipo juridico encargado de dar trámite a las solicitudes ciudadanas  </t>
  </si>
  <si>
    <t>Pérdida de Imagen de la entidad
Acciones legales contra la entidad
Bajo nivel de satisfacción de la ciudadanía Requerimientos de entes de control.</t>
  </si>
  <si>
    <t>Manual de gestión Documental</t>
  </si>
  <si>
    <t>Lineamientos Metodología General para la Formulación de Proyectos de Inversión Pública - MGA</t>
  </si>
  <si>
    <t xml:space="preserve">Informes de supervisión sujetos a lo contemplado en el Decreto 1082 de 2015. </t>
  </si>
  <si>
    <t xml:space="preserve">Hacer seguimiento al recibo y respuesta oportuna de los derechos de petición </t>
  </si>
  <si>
    <t xml:space="preserve">Organizar  y realizar una relación de los expedientes que se encuentran en la sectorial. Los expedientes deben ser administrados por una sola persona. </t>
  </si>
  <si>
    <t xml:space="preserve"># Expedientes organizados en la Secretaria de Ambiente </t>
  </si>
  <si>
    <t># de expedientes</t>
  </si>
  <si>
    <t xml:space="preserve"> El funcionario encargado de elaborar el proyecto debe apoyarse con los estudios de mercado(diversas cotizaciones en dicho mercado), serios y congruentes para  planificar los bienes y servicios que se pretenden adquirir  </t>
  </si>
  <si>
    <t xml:space="preserve">Registro de seguimiento a proyecto con estudios de mercados. </t>
  </si>
  <si>
    <t># de proyectos realizados</t>
  </si>
  <si>
    <t xml:space="preserve">Seguimiento a los informes de supervisión sujetos a lo contemplado en el Decreto 1082 de 2015. </t>
  </si>
  <si>
    <t xml:space="preserve">Registro de seguimiento a los contratos. </t>
  </si>
  <si>
    <t xml:space="preserve">#  reuniones de seguimiento </t>
  </si>
  <si>
    <t xml:space="preserve">Fortalecer y garantizar el seguimiento a los derechos de petición y las respuestas deben proyectarse con una articulación entre equipo juridico y equipo tecnico  para que sean coherentes y oportunas a los ciudadanos. </t>
  </si>
  <si>
    <t>Registro de seguimiento a Derechos de petición,</t>
  </si>
  <si>
    <t># de derechos de petición proyectados.</t>
  </si>
  <si>
    <t>Supervisión en los Convenios o Contratos</t>
  </si>
  <si>
    <t xml:space="preserve">Sanciones Disciplinarias </t>
  </si>
  <si>
    <t xml:space="preserve">Sin transparencia, falta de publicidad, ineficacia y deficiencia </t>
  </si>
  <si>
    <t>Etapa de Planeación del proceso contractual incompleta que no obedecen a analisis de necesidades, estudio de conveniencia oportunidad y analisis economico, acorde a los principios de la contratación estatal. Cambio o modificación del regimen de contratación.</t>
  </si>
  <si>
    <t xml:space="preserve">Normas orientadas a fotalecer los mecanismos de prevencion, investigacion, y sancion de actos de corrupcion y la efectividad del control de la Gestion Publica </t>
  </si>
  <si>
    <t>Acompaña - miento Jurídico tecnico Interno, permanente</t>
  </si>
  <si>
    <t xml:space="preserve">Secretaria de Minas  y Energia </t>
  </si>
  <si>
    <t>Aplicación de la metodologia MGA</t>
  </si>
  <si>
    <t xml:space="preserve">Secretaria de Minas y Energia </t>
  </si>
  <si>
    <t xml:space="preserve">Proyectos presentados a planeacion aprobados </t>
  </si>
  <si>
    <t>Acompaña - miento Jurídico Interno, permanente</t>
  </si>
  <si>
    <t>Fortalecimiento de los procesos de planeación precontractual; dando claridad en las reglas de participación de los oferentes en los procesos contractuales; incorporando en los pliegos de condiciones la “estimación, tipificación y asignación de los riesgos previsibles involucrados en la contratación estatal”;proporcionar un mayor nivel de certeza y conocimiento para la toma de decisiones relacionadas con el Proceso de Contratación;  mejorar la planeación, reducir litigios.</t>
  </si>
  <si>
    <t>Entrega de ayudas humanitarias a población que no fue afectada y/o damnificada por los eventos ocurridos en el departamento</t>
  </si>
  <si>
    <t>Falta de control, verificación y seguimiento a los protocolos de entregas de ayudas.</t>
  </si>
  <si>
    <t>Sanción disciplinaria</t>
  </si>
  <si>
    <t>Ayudas humanitarias sin las especificaciones técnicas mínimas.</t>
  </si>
  <si>
    <t>Desconocimiento de las normas técnicas en donde se encuentran las especificaciones.</t>
  </si>
  <si>
    <t xml:space="preserve">Sanción disciplinaria </t>
  </si>
  <si>
    <t>Falta de verificacion del estado, especificacion, calidad, cantidad y fecha de expiracion de los productos.</t>
  </si>
  <si>
    <t>Especificaciones técnicas ambiguas.</t>
  </si>
  <si>
    <t>Sanción fiscal
Detrimento patrimonial</t>
  </si>
  <si>
    <t>Manual de estandarización de ayudas humanitarias, ley 1523 del 2012</t>
  </si>
  <si>
    <t>Elaboracion y aplicación de un procedimiento de control.</t>
  </si>
  <si>
    <t>Socialización y Divulgación del Manual de Estandarización de Ayudas humanitarias, ley 1523 del 2012 a los funcionarios de la Oficina de Riesgos y a los encargados en los Municipios y demás entidades involucradas</t>
  </si>
  <si>
    <t>Maria Jose Paez Diaz</t>
  </si>
  <si>
    <t>Soportes de las socializaciones y divulgaciones</t>
  </si>
  <si>
    <t>Elaborar e implemetar el procedimiento de control</t>
  </si>
  <si>
    <t xml:space="preserve">Informe del procedimiento de control de los productos recibidos. </t>
  </si>
  <si>
    <t>Realización de estudios previos detallados, especificando los requerimientos del Manual de estandarización de ayudas humanitarias, ley 1523 del 2012.</t>
  </si>
  <si>
    <t>Estudios previos con las especificaciones tecnicas de acuerdo al Manual de Estandarizacion de Ayudas Humanitarias</t>
  </si>
  <si>
    <t># de estudios previos elaborados con las especificaciones del manual/# total de estudios previos realizados</t>
  </si>
  <si>
    <t>Manual de estandarización de ayudas humanitarias de emergencias, ley 1523 del 2012.
Aplicación de los procedimientos.</t>
  </si>
  <si>
    <t>Control, Verificación, y seguimiento de las ayudas humanitarias para que sean entregadas a la población afectada siguiendo los precedimientos.</t>
  </si>
  <si>
    <t>Soportes de las entregas de ayudas con la verificacion de las mimas.</t>
  </si>
  <si>
    <t>Realizacion de obras de mitigacion y acciones en beneficio de particulares</t>
  </si>
  <si>
    <t>Falta de control, verificación y seguimiento de los sitios y beneficiarios de los diseños y obras a ejecutar .</t>
  </si>
  <si>
    <t>Sanción disciplinaria y fiscales</t>
  </si>
  <si>
    <t xml:space="preserve">Utilizacion de carrotanques y camioneta para intereses particulares </t>
  </si>
  <si>
    <t xml:space="preserve">Falta de control, verificación </t>
  </si>
  <si>
    <t>Implementar mecanismos de control y verificacion que permitan que los diseños y obras sean de beneficio comun y no particular.</t>
  </si>
  <si>
    <t>Verificación del GPS, control de entradas y salidas de los camiones y de la firma de los corregidores y de la comunidad.</t>
  </si>
  <si>
    <t xml:space="preserve">Realizar procedimientos de verificacion </t>
  </si>
  <si>
    <t>Informes de verificación de las necesidades que tienen las comunidades (Actas, fotos, entrevistas etc).</t>
  </si>
  <si>
    <t>Realizar procedimientos y verificación</t>
  </si>
  <si>
    <t>Entrega de formatos de entrada y salida de los camiones, y formatos de control de entrega del agua firmado por la comunidad o corregidores.</t>
  </si>
  <si>
    <t>Direccionamiento del  proyecto y/o en los Estudios Previos para adelantar los procesos de selección de los posibles contratistas.</t>
  </si>
  <si>
    <t>Falta de actualización de las normas aplicables en materia de contratación y responsabilidades de quien los elabora. Interes de beneficiar a una firma en particular para obtener provecho propio o con intererses particulares.</t>
  </si>
  <si>
    <t>Mala imagen de la entidad, procesos administativos, disciplinarios, penales. Demandas economicas contra la entidad contratante.</t>
  </si>
  <si>
    <t>Falta de estudios reales del sector y/o mercado de las necesidades contempladas en la elaboración de los presupuestos de los proyectos.</t>
  </si>
  <si>
    <t>Posibles incumplimientos en la actividad contractual por parte de los contratista y/o convenientes,  Debilidades en el seguimiento a la ejecución contractual  (ejercicio de la supervisión).</t>
  </si>
  <si>
    <t>Limitada idoneidad por parte del supervisor en aspectos técnicos, jurídicos y financieros, Baja actaulización, no cumplir con los cronogramas de los procesos contractuales.</t>
  </si>
  <si>
    <t xml:space="preserve"> Causas Internas: Debilidades en seguimiento de las mismas por parte del funcionario responsables. Interes particular del funcionario. Falta de sentido de pertenencia del funcionario responsable. Causas Externas: Falta de conocimiento para interponer una petición.</t>
  </si>
  <si>
    <t>Sancion disciplinaria al funcionario responsable. Configuracion del silencio administrativo positivo para la entidad. Accion de tutelas y perdida de imagen de la Entidad.</t>
  </si>
  <si>
    <t xml:space="preserve">Accidentalidad por contactos deportivos.( No exigir poliza de seguro a los distintos deportistas que se apoyan para que asistan y participen en competencias deportivas, ya sean a nivel departamental y nacional). </t>
  </si>
  <si>
    <t>falta de previsión al momento de planificar la necidad (estudios previos - exigir polizas),  para birndar el apoyo para asitir y participar en los distintos eventos deportivos.</t>
  </si>
  <si>
    <t>Posibles reclamaciones a traves de demandas a la entidad que apoya a los eventos deportivos</t>
  </si>
  <si>
    <t>HABILITACION DE PRESTADORES DE SERVICIOS DE SALUD</t>
  </si>
  <si>
    <t>Habilitar a los prestadores sin tener en cuenta los requisitos estipulados por norma                                                           Certificar al prestador  incumpliendo con los estandares                                      No cumplir con las listas de chequeo de acuerdo a los servicios que van a ser verificados                                            Deconocimiento de la norma                                        Abuso de autoridad</t>
  </si>
  <si>
    <t>Falta de idoneidad del recurso humano                             
Aceptar prevendas por parte de los prestadores para favorecerlos
Favorecimiento a terceros       
Desconocimiento de la norma</t>
  </si>
  <si>
    <t>Ejercer de manera inadecuada las funciones          Mala imagen institucional         Sanciones                                                              Cohecho</t>
  </si>
  <si>
    <t>PLAN BIENAL DE INVERSIONES</t>
  </si>
  <si>
    <t>Aprobación de los proyectos sin el lleno de los requisitos</t>
  </si>
  <si>
    <t>Favorecimientos a terceros.</t>
  </si>
  <si>
    <t xml:space="preserve">Prestación del servicio deficiente.
Mala imagen institucional
Cohecho
</t>
  </si>
  <si>
    <t xml:space="preserve">Visitas de Inspeccion, Vigilancia y Control de Medicamentos </t>
  </si>
  <si>
    <t>Intereses particulares, manipulacion de información, abuso de autoridad, no cumplir con los protocolos de verificacion, manipulacion y/o modificacion de datos o conceptos en la base de datos que contiene toda la informacion de los establecimientos. No cumplir con el cronograma de visitas para verificar las condiciones esenciales y procedimientos del servicio farmaceutico. Retraso en la evolucion de los procesos administrativos. Posibilidad de que por accion u omosion, se use el poder para desviar la gestion de lo publico hacia un beneficio particular. No cumplir con los tiempos establecidos de las etapas de investigacion administrativa.</t>
  </si>
  <si>
    <t xml:space="preserve">Falta de software que genere seguridad en la manipulacion de la informacion. Falta de personal adscrito a la oficina de medicamentos para dar cumplimiento a todos los procesos y/o controles establecidos en los procedimientos cotidianos de verificacion  en las visitas de IVCM. Alteracion de los resultados de las actas implementadas en las visitas. Inadecuado manejo de la normatividad vigente. </t>
  </si>
  <si>
    <t>Prestacion del servicio deficiente. Mala imagen institucional. Prevaricato. Cohecho/Soborno. Procesos administrativos (Sanciones).</t>
  </si>
  <si>
    <t>Administración de la base de datos única de afiliados BDUA</t>
  </si>
  <si>
    <t xml:space="preserve">                                
Seleccionar el 50 % de los prestadores visitados mensualmente.
Revisión períodicas de las visitas de verificación a los prestadores de servicios de salud.</t>
  </si>
  <si>
    <t>Revision y aprobación de  los proyectos a traves del Consejo Territorial de Seguridad Social</t>
  </si>
  <si>
    <t>Revisión mensual de las actas  de las visitas de verificacion o seguimiento a los establecimientos farmaceuticos. Soporte y mantenimiento de sistema de informacion. Procesos y procedimientos documentados. Cronograma de visitas. Verificar el cumplimiento de los requisitos aplicables en los procesos administrativos que se adelanten(apertura o inicio de investigacion, formulacion de cargo, periodo provatorio, alegatos y sancion o cesacion del proceso).</t>
  </si>
  <si>
    <t>Aplicación de encuestas de satisfacción  al 50% de los  Prestadores despues de realizar la visita de verificación.
Visita personalizada por el Líder del Proceso de manera aleatoria o selectiva.</t>
  </si>
  <si>
    <t>Líder del proceso</t>
  </si>
  <si>
    <t>febrero  de 2019</t>
  </si>
  <si>
    <t>DICIEMBRE DE 2019</t>
  </si>
  <si>
    <t>Encuestas aplicadas.
Acta y/o informe de visita a los prestadores de servicios de salud</t>
  </si>
  <si>
    <t># De prestadores visitados # de encuestas realizadas</t>
  </si>
  <si>
    <t>Socialización  al consejo terriotrial  de los proyectos oportunamente</t>
  </si>
  <si>
    <t xml:space="preserve">Acta de consejo terriotrial </t>
  </si>
  <si>
    <t># De proyectos socializados # de proyectos aprobados</t>
  </si>
  <si>
    <t>Capacitaciones a los establecimientos farmaceuticos de acuerdo a la normatividad vigente para el conocimiento, manejo y cumplimiento de las condiciones esenciales del servicio.
 Implementación de un softaware que genere seguridad en el manejo de la informacion y los datos. 
Divulgaciones internas y externas de las actividades y visitas que se hacen a los medios de comunicación. Denunciar el acto de corrupcion frente a la instancia que corresponda.</t>
  </si>
  <si>
    <t>ACTAS DE VISITA, CRONOGRAMA DE VISITAS, RELACION DE PROCESOS JURIDICOS.</t>
  </si>
  <si>
    <t xml:space="preserve"># de establecimientos capacitados </t>
  </si>
  <si>
    <t>Revisión de la BDUA, envío de inconsistencias a los municipios, visita de asistencia técnica</t>
  </si>
  <si>
    <t>Correos electrónicos y actas de asistencia técnica</t>
  </si>
  <si>
    <t xml:space="preserve"># de visitas de asitencias tecnicas </t>
  </si>
  <si>
    <t>No existe funcionario de planta para la radicación de las cuentas                                                No existe un sofware para realizar y ejercer un control en este proceso</t>
  </si>
  <si>
    <t>Pago de facturas duplicadas, si no son detectadas en la auditoria de cuentas  médica      Pérdida de facturas entregadas</t>
  </si>
  <si>
    <t xml:space="preserve">
Recibir por parte de radicación de cuentas facturas dobles radicadas en diferentes fechas.
</t>
  </si>
  <si>
    <t>Realizar Asistencia técnica, asesoría y acompañamiento a los Municipios del Departamento del Cesar, con el fin de fortalecer el desarrollo integral de Capacidades.</t>
  </si>
  <si>
    <t>No cumplimiento de las Acciones Misionales.</t>
  </si>
  <si>
    <t>Carencia de Recursos logisticos (Viaticos, Transporte), Multiplicidad de funciones delegadas en un solo Funcionario.</t>
  </si>
  <si>
    <t>Afectar el cumplimiento de metas y objetivos de la Sectorial</t>
  </si>
  <si>
    <t>Formulación, ejecución, Monitoreo y Evaluación oportuna del  PAS 2019</t>
  </si>
  <si>
    <t>Contratación Inoportuna de las Acciones contempladas en PAS 2019.</t>
  </si>
  <si>
    <t>Planeación Inoportuna Dimensiones o componentes, Pocos recursos asigandos por el Nivel Nacional.</t>
  </si>
  <si>
    <t>Dar lugar al detrimento de calidad  de vida de la comunidad por la pérdida del bien o servicios o los recursos públicos</t>
  </si>
  <si>
    <t>Talento humano de Planta de contratado realizando acciones diferentes a las funciones o al objeto contractual por carencia de presonal en Area Jurica.</t>
  </si>
  <si>
    <t>Prevaricato por accion o por Omisión</t>
  </si>
  <si>
    <t>Carencia de Personal Jurico de Planta  y Cotratado por escasos  recursos propios para su contración.</t>
  </si>
  <si>
    <t>Dar lugar a procesos disciplinarios</t>
  </si>
  <si>
    <t>Delegar a un funcionario de planta para ejercer la función                                      Adquisición  de un sofware</t>
  </si>
  <si>
    <t xml:space="preserve">validación de las facturas que inician el proceso de pago
</t>
  </si>
  <si>
    <t>Plan Asistencia Tecnica.</t>
  </si>
  <si>
    <t>Gestión y Seguimiento a procesos.</t>
  </si>
  <si>
    <t>Capacitar al recurso humano de Planta sobre procesos de supervisón por parte del area juridica, gestionar para que se contrate el personal humano idoneo y necesario.</t>
  </si>
  <si>
    <t>CIRCULARES INFORMATIVAS 
ACTAS DE ASISTENCIA TECNICA
CAPACITACIONES A LOS ADMINISTRADORES DE LAS BASES DE DATOS</t>
  </si>
  <si>
    <t>Implementar un sofware para radicación de facturas, donde  identifique automaticamente la duplicidad de facturas en el momento de la radicación.</t>
  </si>
  <si>
    <t>LIDER DE ASUNTOS EN SALUD</t>
  </si>
  <si>
    <t>Sofware</t>
  </si>
  <si>
    <t xml:space="preserve">sofware implementado </t>
  </si>
  <si>
    <t xml:space="preserve">1. Implementar un sofware que integre los procesos de radicación de cuentas médicas, auditoria y pagos.
</t>
  </si>
  <si>
    <t>Actas de verificación 
Sofware</t>
  </si>
  <si>
    <t>Coordinador CRUE</t>
  </si>
  <si>
    <t>Acta de visitas, Libro de Regostros, y Bitacora.</t>
  </si>
  <si>
    <t>LIDER DE SALUD PUBLICA, COORDINADORES DE DIMENSIONES Y COMPONENTES</t>
  </si>
  <si>
    <t>Enero de 2019</t>
  </si>
  <si>
    <t>Seguimiento al Plan de Asistencia Tecnica y Solicitudes de aprobación de Comisiones.</t>
  </si>
  <si>
    <t>Planes de Asistencia Tecnica ejecutados, Solicitudes de Comisiones.</t>
  </si>
  <si>
    <t>Plan de Asistencia Tecnica Programado / Plan de Asistencia Tecnica Ejecutado.</t>
  </si>
  <si>
    <t>Realizar seguimiento mediante correos, Actas, reuniones, mesas de trabajo.</t>
  </si>
  <si>
    <t>Correos, Actas, Listas de Asistencias.</t>
  </si>
  <si>
    <t>Plan de Accion en Salud 2019, Aprobado y Ejecutado.</t>
  </si>
  <si>
    <t>Realizar requerimiento del Recursos humano para fortalecer el area Juridica.</t>
  </si>
  <si>
    <t>PAS, Correos, Cartas de Solcitud, Actas; contratos</t>
  </si>
  <si>
    <t>Estudios de Perfil.</t>
  </si>
  <si>
    <t>Alumnos no validos en el sistema educaivo, proceso disciplinario por falsedad en documentos públicos, detrimento patrimonial, disminución de los giros del Ministerio de Educación nacional</t>
  </si>
  <si>
    <t>disminución de la calidad educativa y distorciones en las mediciones del desempeño docente y personal administrativo</t>
  </si>
  <si>
    <t>rendimiento académico bajo y falta de presencia de los padres o tutores</t>
  </si>
  <si>
    <t>Perdida de la autoridad, perdida de la ética y dignificación de la carrera del docente, disminución de la calidad educativa</t>
  </si>
  <si>
    <t>Certificar estudiantes sin competencias reales para afrontar el mundo profesional o para ingresar en la educación terciaria</t>
  </si>
  <si>
    <t>Lograr nombramiento como funcionario de la SED o ascensos en el escalafon</t>
  </si>
  <si>
    <t>Disminución de la calidad educativa, disminucion de la calidad en la prestación de servicios</t>
  </si>
  <si>
    <t>Falta de información por parte de los rectores que no especifican o fallas de comunicación, por lograr cobrar horas extras, cesantías entre otros emolumentos salariales</t>
  </si>
  <si>
    <t xml:space="preserve">PLAN DE PROMOCIÓN Y PROTECCIÓN DE LA NIÑEZ ARTICULADO CON LA SECRETARIA DE SALUD Y EL ICBF </t>
  </si>
  <si>
    <t>SEGUIMIENTO AL PLAN DE PROMOCIÓN Y PROTECCIÓN DE LA NIÑEZ ARTICULADO CON LA SECRETARIA DE SALUD Y EL ICBF MEDIANTE LOS COMITES DE  PREVENSIÓN Y ATENCIÓN DE ABUSO SEXUAL DE ACUERDO A LA LEY 1146 de 2009</t>
  </si>
  <si>
    <t>TODO EL AÑO 2019</t>
  </si>
  <si>
    <t>29 DE JULIO DE 2019</t>
  </si>
  <si>
    <t>15 DE AGOSTO DE 2019 - 15 DE FEBRERO DE 2019</t>
  </si>
  <si>
    <t xml:space="preserve">ANTONIO VILLAMIZAR </t>
  </si>
  <si>
    <t xml:space="preserve">BEATRIZ JACOME / ALBA AMARA DITTA / JOSE MANUEL GOMEZ / CONTADORES </t>
  </si>
  <si>
    <t>DOVIS SALINAS</t>
  </si>
  <si>
    <t>WLADIMIR PINA SANJUR</t>
  </si>
  <si>
    <t>AGOSTO DE 2019</t>
  </si>
  <si>
    <t xml:space="preserve"> 15 DICIEMBRE DE 2019</t>
  </si>
  <si>
    <t>15 DE DICIEMBRE DE 2019</t>
  </si>
  <si>
    <r>
      <rPr>
        <b/>
        <sz val="10"/>
        <rFont val="Arial"/>
        <family val="2"/>
      </rPr>
      <t>INFRAESTRUCTURA</t>
    </r>
    <r>
      <rPr>
        <sz val="10"/>
        <rFont val="Arial"/>
        <family val="2"/>
      </rPr>
      <t>: Formulación de proyectos</t>
    </r>
  </si>
  <si>
    <t>Mala formulación de los proyectos, teniendo falencias estructurales que repercuten en la eficacia, eficiencia y desarrollo del mismo.</t>
  </si>
  <si>
    <t>Desconocimiento de los funcionarios responsables en la aplicación de la normatividad.</t>
  </si>
  <si>
    <t>Detrimento Patrimonial, investigaciones disciplinarias, fiscales y penales</t>
  </si>
  <si>
    <t>Ineficiencia en la entrega oportuna de la información requerida para la elaboración de planes, programas y proyectos</t>
  </si>
  <si>
    <t>Mala formulación de los planes,  programas y proyectos por falta de información adecuada que no esten acorde a la realidad del mercado</t>
  </si>
  <si>
    <t>Desconocimiento por parte de los funcionarios  de la elaboración de un proyecto de carácter público.</t>
  </si>
  <si>
    <t xml:space="preserve">Mala formulación de los proyectos, atrasos en la ejecución de los mismos, detrimento patrimonial. </t>
  </si>
  <si>
    <t xml:space="preserve">Alteración del planteamiento del proyecto buscando preferencias personales ajenas a lo establecido en el plan de desarrollo vigente. </t>
  </si>
  <si>
    <t>Manipulaciones  malintensionadas por funcionarios deshonestos.</t>
  </si>
  <si>
    <r>
      <rPr>
        <b/>
        <sz val="10"/>
        <color indexed="8"/>
        <rFont val="Arial"/>
        <family val="2"/>
      </rPr>
      <t>INFRAESTRUCTURA</t>
    </r>
    <r>
      <rPr>
        <sz val="10"/>
        <color indexed="8"/>
        <rFont val="Arial"/>
        <family val="2"/>
      </rPr>
      <t xml:space="preserve">
Planeación del proceso contractual </t>
    </r>
  </si>
  <si>
    <t>Entrega inoportuna de los documentos requeridos para los procesos contractuales vinculando el desconocimiento del manual unico de contratación y/o manual de pliego de condiciones.</t>
  </si>
  <si>
    <t>Desconocimiento de los funcionarios responsables en la aplicación de la normatividad</t>
  </si>
  <si>
    <t>Destitución del cargo. Sanciones penales, fiscales y disciplinarias</t>
  </si>
  <si>
    <r>
      <rPr>
        <b/>
        <sz val="10"/>
        <color indexed="8"/>
        <rFont val="Arial"/>
        <family val="2"/>
      </rPr>
      <t xml:space="preserve">INFRAESTRUCTURA </t>
    </r>
    <r>
      <rPr>
        <sz val="10"/>
        <color indexed="8"/>
        <rFont val="Arial"/>
        <family val="2"/>
      </rPr>
      <t xml:space="preserve">
Supervisión de los convenios y/o contratos.</t>
    </r>
  </si>
  <si>
    <t xml:space="preserve">El no cumplimiento con los estandares de calidad de la obra en los tiempos establecidos por una mala planeación y ejecución del proyecto.  </t>
  </si>
  <si>
    <t>Las formas de pago pactadas en convenios no brindan condiciones para el seguimiento oportuno a la ejecución contractual.</t>
  </si>
  <si>
    <t xml:space="preserve">No ejecutar el proyecto a satisfacción, no cumpliendo con todos los requisitos. </t>
  </si>
  <si>
    <t>Falta de idoneidad por parte del supervisor en aspectos técnicos, juridicos y financieros.</t>
  </si>
  <si>
    <t>Sanción disciplinaria y proyecto mal ejecutados</t>
  </si>
  <si>
    <r>
      <rPr>
        <b/>
        <sz val="10"/>
        <color indexed="8"/>
        <rFont val="Arial"/>
        <family val="2"/>
      </rPr>
      <t>INFRAESTRUCTURA</t>
    </r>
    <r>
      <rPr>
        <sz val="10"/>
        <color indexed="8"/>
        <rFont val="Arial"/>
        <family val="2"/>
      </rPr>
      <t xml:space="preserve">
Contratación</t>
    </r>
  </si>
  <si>
    <t>Mal manejo de los procedimientos contractuales</t>
  </si>
  <si>
    <t>Ausencia de controles en la verificación de estudios de factibilidad y conveniencias</t>
  </si>
  <si>
    <t>Investigaciones y sanciones disciplinarias o penales.</t>
  </si>
  <si>
    <t>Aplicación errónea de la modalidad contractual</t>
  </si>
  <si>
    <t>Alteración del proceso de contratación buscando preferencias personales ajenas a lo establecido en la normativa vigente.</t>
  </si>
  <si>
    <t>Manipulaciones  malasintensionadas por funcionarios deshonestos</t>
  </si>
  <si>
    <t>Detrimento Patrimonial</t>
  </si>
  <si>
    <r>
      <rPr>
        <b/>
        <sz val="10"/>
        <color indexed="8"/>
        <rFont val="Arial"/>
        <family val="2"/>
      </rPr>
      <t>INFRAESTRUCTURA</t>
    </r>
    <r>
      <rPr>
        <sz val="10"/>
        <color indexed="8"/>
        <rFont val="Arial"/>
        <family val="2"/>
      </rPr>
      <t xml:space="preserve">
Realizar planeación contractual</t>
    </r>
  </si>
  <si>
    <t>Entrega inoportuna de la documentación requerida,  mal manejo de los procesos contractuales.</t>
  </si>
  <si>
    <t>Negligencia de funcionarios responsables del expediente contractual</t>
  </si>
  <si>
    <t>Perdida y daño de los funcionarios responsables del proceso de archivo</t>
  </si>
  <si>
    <t>Funcionarios con perfil profesional no adecuado para realizar la actividad</t>
  </si>
  <si>
    <t>Determinar la cuantía estimada del proceso de selección con información no ajustada a la realidad del mercado por parte del personal encargado</t>
  </si>
  <si>
    <r>
      <rPr>
        <b/>
        <sz val="10"/>
        <rFont val="Arial"/>
        <family val="2"/>
      </rPr>
      <t>INFRAESTRUCTURA</t>
    </r>
    <r>
      <rPr>
        <sz val="10"/>
        <rFont val="Arial"/>
        <family val="2"/>
      </rPr>
      <t xml:space="preserve">
Dar respuesta a peticiones y/o  requerimientos de procesos determinados.</t>
    </r>
  </si>
  <si>
    <t>Mal manejo de la información, entrega inoportuna de la misma a cada uno de los funcionarios competentes para su posterior respuesta a los entes determinados.</t>
  </si>
  <si>
    <t>Ausencia de controles en la verificación de los procesos a intervenir</t>
  </si>
  <si>
    <r>
      <rPr>
        <b/>
        <sz val="10"/>
        <color indexed="8"/>
        <rFont val="Arial"/>
        <family val="2"/>
      </rPr>
      <t>INFRAESTRUCTURA</t>
    </r>
    <r>
      <rPr>
        <sz val="10"/>
        <color indexed="8"/>
        <rFont val="Arial"/>
        <family val="2"/>
      </rPr>
      <t xml:space="preserve">
</t>
    </r>
    <r>
      <rPr>
        <sz val="10"/>
        <color indexed="8"/>
        <rFont val="Arial"/>
        <family val="2"/>
      </rPr>
      <t>Monitoreo, Seguimiento, Control y Evaluación Proyectos financiados con recursos del SGR.</t>
    </r>
  </si>
  <si>
    <t>Fallas en el segumiento y control de cada uno de los proyectos con recursos del SGR por parte de los funcionarios designados, Alteración en los avances reales de ejecucion de los proyectos.</t>
  </si>
  <si>
    <t>Falta de funcionarios responsables con la labor para la cual se le fue contratado, cumpliendo con la entrega de los documentos en el tiempo establecido</t>
  </si>
  <si>
    <t>Procedimientos establecidos en  el  Acuerdo 45 de 2016 de la comisión rectora, (Ley 80 articulo 25 numeral 7 - ley 80 articulo 26 numeral 6 - decreto 1082 de 2015 articulo 2.2.1.1.2.1.1.); con finalidad de mejoramiento continuo en la aplicación de la normatividad seguido de su verifiación y control.</t>
  </si>
  <si>
    <t xml:space="preserve">Normatividad vigente en el proceso contractual de los proyectos viabilizados, priorizados y aprobados.  Ley 80 articulo 25 numeral 7 - ley 80 articulo 26 numeral 6 - decreto 1082 de 2015 articulo 2.2.1.1.2.1.1.
</t>
  </si>
  <si>
    <t>Controles de actividades de la supervisión periodicamente, capacitación oportuna y específica de los controles pertinentes en los aspectos tecnicos, juridicos y financieros.</t>
  </si>
  <si>
    <t>Lista de chequeo de los procedimientos a realizar y sus evidencias.</t>
  </si>
  <si>
    <t>Implementación de la normativa vigente para la supervision de contratos de acuerdo al manual de procesos de la secretaría de infraestructura: • Ley 80 de 1993 - • Ley 610 de 2000 - • Ley 1474 de 2011 - • Ley 734 de 2002 - • Decreto 1082 de 2015</t>
  </si>
  <si>
    <t>Control y verificación de la documentación y los procedimientos contractuales.</t>
  </si>
  <si>
    <t>Verificación  y control de las actividades encargadas a los  funcionarios.</t>
  </si>
  <si>
    <t xml:space="preserve">Verificar la contratación y delegación a personal idóneo.                                  Verificación y control de las actividades encargadas a cada funcionario. </t>
  </si>
  <si>
    <t>Verificación y control de las actividades encargadas a los  funcionarios.</t>
  </si>
  <si>
    <t>Normatividad vigente en el proceso de dar respuestas a las peticiones y/o requerimientos. Ley 1437 de 2011 - Artículo 74. (Constitución Política de Colombia)</t>
  </si>
  <si>
    <t>Contratar el personal idoneo y excelente profesional para realizar sus funciones estipuladas</t>
  </si>
  <si>
    <t>Verificación de las actividades  e informes encargadas a los  funcionarios.</t>
  </si>
  <si>
    <t>Reuniones con los funcionarios responsables de la formulación de los proyectos para socializar la normatividad vigente.</t>
  </si>
  <si>
    <t>Profesional Univeritario y/o Especializado adscrito a la secretaria de Infraestructura Departamental</t>
  </si>
  <si>
    <t xml:space="preserve">PERMANENTE </t>
  </si>
  <si>
    <t>Actas firmadas</t>
  </si>
  <si>
    <t>No. funcionarios capacitados</t>
  </si>
  <si>
    <t xml:space="preserve">Sensibilizar a los funcionarios responsables de la formulación de los proyectos sobre la importancia de sus actividades y el  manejo de la buena fe en las mismas teniendo en cuenta el codigo de etica de la función pública </t>
  </si>
  <si>
    <t>No. funcionarios capacitado</t>
  </si>
  <si>
    <t xml:space="preserve">Reuniones  con los funcionarios resposanbles del proceso contractual, analisis de necesidades, estudio de conveniencia de oportunidad y analisis economico acorde a los principios de la contratación estatal consecuente con la normatividad vigente. </t>
  </si>
  <si>
    <t>Abogado especializado adscrito a la secretaria de Infraestructura Departamental</t>
  </si>
  <si>
    <t xml:space="preserve">Actas firmadas </t>
  </si>
  <si>
    <t>Realizar charlas a los funcionarios resposanbles de los proyectos para el seguimiento y control  de la ejecución contractual y pagos oportunos.</t>
  </si>
  <si>
    <t>Tener una lista de chequeo y adjuntar la evidencias.</t>
  </si>
  <si>
    <t>supervisiones con lista de chequeo/ tatal de la supervisiones</t>
  </si>
  <si>
    <t>Reunion con los funcionarios responsables de la supervision de los proyectos para la sensibilización de la normatividad vigente teniendo en cuenta el manual de procesos de la secretaría.</t>
  </si>
  <si>
    <t>Planillas de ejecución fisica y financiera de los proyectos supervisados</t>
  </si>
  <si>
    <t>No. de planillas de seguimientos recibidas.</t>
  </si>
  <si>
    <t>Revisar, validar y comparar la información presentada en los estudios de factibilidad y conveniencia con la realidad del mercado</t>
  </si>
  <si>
    <t>Abogado especializado abscrito a la secretaria de Infraestructura Departamental</t>
  </si>
  <si>
    <t>Documentar controles</t>
  </si>
  <si>
    <t>No. controles aumentados</t>
  </si>
  <si>
    <t>Reuniones con funcionarios encargados del proceso contractual y recalcar la importancia de la aplicación de la normativa sobre la contratación pública en Colombia. (LEY 1882 DE 2018)</t>
  </si>
  <si>
    <t>Sensibilización a los servidores públicos involucrados en el procedimiento de contratación acerca de los controles legales establecidos en caso de irregularidades en los procesos de contratatción.</t>
  </si>
  <si>
    <t>Reuniones con funcionarios encargados del proceso de archivo y previa verificación del proceso.</t>
  </si>
  <si>
    <t>Realizar charlas a los funcionarios y/o supervisores resposanbles de los contratos</t>
  </si>
  <si>
    <t>Establecer controles por parte del responsable del proceso; Efectuar sondeos de mercados como:                -Documentar controles (procedimiento).
-Cotizaciones y documentos de precios históricos (listados de precios)</t>
  </si>
  <si>
    <t>Sensibilizar a los funcionarios responsables de dar respuesta a los requerimientos allegados a la secretaría de infraestructura con la normatividad vigente y aumentar los controles existentes  donde se pueda corroborar la informacion presentada a los entes determinados. (Entes de control - persona natural.)</t>
  </si>
  <si>
    <t>Profesional especializado adscrito a la secretaria de Infraestructura Departamental</t>
  </si>
  <si>
    <t>Realizar charlas a los funcionarios idoneos sobre la normatividad y los procedimientos establecidos para el buen manejo y entrega de la documentación e información.</t>
  </si>
  <si>
    <t>Realizar charlas a los funcionarios y/o supervisores resposanbles de los proyectos financiados con recursos del SGR, con finalidad de controlar y corroborar la eficacia y eficiencia de las tareas designadas.</t>
  </si>
  <si>
    <t xml:space="preserve">Informalidad en la entrega de ayudas humanitarias y bienes muebles que no cumpla con requisitos de Ley de víctimas (1448 de 2011), o aquellos vulnerados en DDHH o DIH y de los afectados y damnificados por fenómenos naturales o antrópicos (Ley 1523 de 2012)                   
 </t>
  </si>
  <si>
    <t xml:space="preserve">1. La no realización del debido procedimiento para la entrega de las ayudas humanitarias y/o bienes muebles de conformidad con la normatividad legal.  
2. Ausencia de evidencia de la atención a la población vulnerable y/o afectada.  
3. Desconocimiento de la normatividad que aplica para la entrega de ayudas humanitarias y bienes muebles.              </t>
  </si>
  <si>
    <t>Pérdida de la imagen institucional en la sectorial, acompañada de sanciones: penales, fiscales, disciplinarias y detrimento patrimonial .Entregas a población no afectada por fenómenos naturales o antrópicos (ley 1523 de 2012), y entrega a población que no cumpla con requisitos de Ley de víctimas (1448 de 2011), o aquellos vulnerados en DDHH o DIH.</t>
  </si>
  <si>
    <t>Mayor compromiso por parte de los contratista en el cumplimiento del Objeto Contractual.</t>
  </si>
  <si>
    <t>Esto conlleva a que la Sectorial de Gobierno no Cumpla con los Objetivos, Planes y Metas trazadas.</t>
  </si>
  <si>
    <t>Baja efectividad de la gestion administrativa ; no cumplimiento de metas; sobrecarga laboral
Sanciones disciplinarias, penales, fiscales y detrimento patrimonial.</t>
  </si>
  <si>
    <t>Debil custodia y manejo de la informacion  por parte de los servidores publicos " funcionarios contratistas" en acciones de seguridad y convivencia, etnias, proteccion de los D.D.H.H.y D.I.H., debil manejo de Archivo.</t>
  </si>
  <si>
    <t xml:space="preserve">Bajo desempeño en los indicadores de gestion de la sectorial; perdida de credibilidad de la informacion. 
</t>
  </si>
  <si>
    <t>Debil custodia de la informacion que conllevan a la Perdida de documentos en los procesos contractuales y misionales en la Secretaria de Gobierno</t>
  </si>
  <si>
    <t>Falta de personal adecuado para el manejo de documentos y expedientes; falta de espacioadecuados  para la custodia  para la custodia de los expedientes.</t>
  </si>
  <si>
    <t xml:space="preserve">Reducida efectividad de los actos administrativos impositivos; vulneracion de los derechos de la ciudadania; perdida de la credibilidad de la entidad; inseguridad de las acciones tomadas en la sectorial; </t>
  </si>
  <si>
    <t xml:space="preserve">Realizar seguimiento por parte de la sectorial, para que se cumplan las funciones y objetos de los contratos asignados a la Secretaria de Gobierno. </t>
  </si>
  <si>
    <r>
      <rPr>
        <sz val="9"/>
        <color indexed="8"/>
        <rFont val="Arial"/>
        <family val="2"/>
      </rPr>
      <t xml:space="preserve">1. Debida aplicación del manual de gestión documental y de la ley de archivo en cuanto a la reserva de los documentos y la información.
2. </t>
    </r>
    <r>
      <rPr>
        <sz val="9"/>
        <color indexed="8"/>
        <rFont val="Arial"/>
        <family val="2"/>
      </rPr>
      <t>Utilización de plataforma virtual en la elaboración de los documentos; mayor seguridad en el manejo y custodia de la información sobre acciones de seguridad y convivencia.</t>
    </r>
  </si>
  <si>
    <t xml:space="preserve">Cumplir con la normatividad y procedimientos establecidos en la ley de archivo; exigir que toda la documentacion sea elaborada a traves de la plataforma virtual </t>
  </si>
  <si>
    <t>Secretario de Despacho y/o funcionario asignado</t>
  </si>
  <si>
    <t>1. Aplicar los formatos adoptados por la dependencia para la entrega de ayudas humanitarias y bienes muebles. 
2. Evidenciar con herramientas (informes, registro fotográfico, Actas de entrega, Censos y documentación de ley), la debida entrega de ayudas humanitarias a la población vulnerable y/o afectada. 
3. Capacitar al personal adscrito a la secretaria responsable del proceso sobre la normatividad vigente en la materia. 
4. Elaborar listas de chequeos por cada uno de los contratos realizados por la sectorial</t>
  </si>
  <si>
    <t># de mesas de trabajo realizadas
# de contratos revisados que se encuentran correctamente auditados</t>
  </si>
  <si>
    <t>Realizar seguimiento a los contratistas en las funciones y objetos contractuales</t>
  </si>
  <si>
    <t>Cada funcionario debe dar aplicación a la norma referida tanto en el manejo de los archivos de gestion como en el manejo de la informacion electronica y fisica.
Adecuado manejo en la custodia de los archivos e informacion.</t>
  </si>
  <si>
    <t># Documentos que establecen las instancias de decisión y los lineamientos del manejo de la información en materia de seguridad de la sectorial de Gobierno</t>
  </si>
  <si>
    <t>Adquisicion de archivadores rodantes de seguridad que permitan el adecuado manejo y custodia de los archivos; asignacion de la funcion archivistica a funcionarios especificos para que estos sean los responsables del manejo y prestamo de los expedientes.</t>
  </si>
  <si>
    <t>Soporte de la solicitud  realizada al almacen; soporte capacitacion personal</t>
  </si>
  <si>
    <t># de archivadores adquiridos y personas destinadas para cumplir la funcion archivistica.</t>
  </si>
  <si>
    <t>Aplicación del procedimiento definido por la Administración Departamental  en el Sistema Integral de la Gestión Administrativa SIGA : Asistencia Humanitaria (P-INT 12, versión 02) y atención y asistencia integral (P-INT-8, versión 02) a la población afectada,  así como los formatos adoptados por la dependencia para la entrega de ayudas humanitarias y bienes muebles, según el caso o evento. 
Realizar seguimiento oportuno y sistematico a los contratos que tengan la supervision de la Secretaria de Gobierno, verificando el cumplimiento de las actividades mensuales realizadas por el contratista.</t>
  </si>
  <si>
    <t>Desatender las peticiones o solicitudes dirigidads a la sectorial, ya sean requeridas internas o externamente.</t>
  </si>
  <si>
    <t>Conocimiento de la normatividad legal vigente respecto a la contratación estatal  (Ley 80 de 1993, Ley 1150 del 2007, Decreto 1510 del 2013, Decreto 1082 del 2015, Decreto 019 del 2012, Decreto 092 del 2017),  circulares y guías emitidas  por Colombia Compra Eficiente.  También guarda relación para estos aspectos las normas civiles y comerciales, las disciplinarias  (Ley 734 del 2002), la de responsabilidad fiscal  (Ley 610 del 2000 y Ley 42 de 1993).</t>
  </si>
  <si>
    <t>Conocimiento de la normatividad legal vigente especificamente la que regula los estudios de mercado o del sector  (Artículo 14 del Decreto 1510 del 2013 reglamentado por el Artículo 2.2.1.1.1.6.1 (Análisis del Sector)).</t>
  </si>
  <si>
    <t>Cumplir con las condiciones y cualidades para llevar a cabo una buena interventoría o supervisión de los contratos, conforme a la responsabilidad contractual de los mismos supervisores o interventores, de acuerdo a la Ley 80 de 1993, Articulo 50 y siguientes, modificados por la Ley 1474 del 2011, Estatuto Anticorrupción, Artículo 82 al 85, modificado por la Ley 1882 del 2018.</t>
  </si>
  <si>
    <t>Conocimiento de la Ley 1755 del 2015.</t>
  </si>
  <si>
    <t xml:space="preserve">Normas que regulan el sistema de salud ocupacional y de riesgos laborales  (Ley 1562 del 2012) en concordancia con el Decreto 1082 del 2015-Análisis ó evaluación del Riesgo-Artículo 2.2.1.1.1.6.3 y guías expedidas por Colombia Compra Eficiente. </t>
  </si>
  <si>
    <t>Solicitar incluír en el PAE de la Sectorial  actualizacion en la normatividad contractual, ya que esta es muy dinamica y cambiante, revisar los respectivos estudios previos por parte de un comité de contrtación.</t>
  </si>
  <si>
    <t>Solicitar mediante Comunicación Interna y someter a revision interna por parte del comité.</t>
  </si>
  <si>
    <t># de funcionarios capacitados en las normas contractuales</t>
  </si>
  <si>
    <t>Sensibilización proactiva de los funcionarios y contratistas.  Solicitar capacitación sobre auto control y valores eticos y morales.</t>
  </si>
  <si>
    <t>Solicitar mediante Comunicación Interna.</t>
  </si>
  <si>
    <t># de funcionarios capacitados en autocontrol, valores éticos</t>
  </si>
  <si>
    <t xml:space="preserve">Seguimiento de apoyo a la supervisión a los programas desarrollados desde la Secretaría de Recreación y Deportes del Cesar. Ademas se debe reforzar y actualizar en capacitaciones sobre la normatividad vigente; autocontrol que permitan cumplir con las metas y objetivos trazados.  </t>
  </si>
  <si>
    <t>Permanente</t>
  </si>
  <si>
    <t>Circulares  dirigidas  a los contratistas,  Ligas y Asociaciones Deportivas que suscriben contratos de prestación de servicios  y convenios con el Departamento del Cesar,  sobre la presentación de informes y soportes atendiendo las recomendaciones de Control Interno, Contraloría Departamental y conforme a los procedimientos internos de la Gobernación del Cesar.  -Informes de supervisión  de la ejecución de las actividades  contempladas en los convenios ó contratos y los cuales reposan en cada uno de los expedientes.  - solicitud mediante comunicacion interna para actaulizacion y capacitación funcionarios  de la Sectorial en la normativida vigente.</t>
  </si>
  <si>
    <t># de seguimientos realizados</t>
  </si>
  <si>
    <t>Difusion pedagogica sobre los terminos del derecho de petición. Designar responsable del seguimiento a los terminos del derecho de peticion.</t>
  </si>
  <si>
    <t># de funcionarios capacitados y competentes para conocer y responder derechos de petición.</t>
  </si>
  <si>
    <t xml:space="preserve">Socializar a los distintos organismos deportivos respecto a las medidas a implentar para hacer efectiva la exigencia de polizas que amparen cualquier eventualidad de accidente en competencia. </t>
  </si>
  <si>
    <r>
      <rPr>
        <b/>
        <sz val="10"/>
        <rFont val="Arial"/>
        <family val="2"/>
      </rPr>
      <t>RECREACION Y DEPORTES</t>
    </r>
    <r>
      <rPr>
        <sz val="10"/>
        <rFont val="Arial"/>
        <family val="2"/>
      </rPr>
      <t xml:space="preserve">
P-Gestionar recursos, alianzas y cooperación; 
P-Formular planes  indicativos; 
P-Formular proyectos; 
H-Elaborar y priorizar proyectos; 
H-Coordinar y asignar recursos y responsabilidades; 
H-Ejecutar proyectos que propendan por el bienestar de la comunidad Cesarense en Minas, Agricultura, Infraestructura, Gobierno, Salud, Educación y Cultura, Recreación y Deportes; 
V-Realizar seguimiento y medición a los proyectos en ejecución y a los ejecutados; 
A-Identificar y controlar las no conformidades; 
A-Tomar acciones de mejora</t>
    </r>
  </si>
  <si>
    <t xml:space="preserve">Adquisicion de bienes de mala calidad por parte de la admiistracion </t>
  </si>
  <si>
    <t xml:space="preserve">Falta de claridad en la descripción  de las careacteristicas tecnicas de los de bienes  a contratar </t>
  </si>
  <si>
    <t xml:space="preserve">Detrimento patrimonial. </t>
  </si>
  <si>
    <t xml:space="preserve">El proveedor debera facturar, los elementos tal cual como se encuentra en la descripcion de la ficha tecnica </t>
  </si>
  <si>
    <t>El supervisor del contrato debera dar visto a bueno a la mercancia recibida</t>
  </si>
  <si>
    <t>Bienes recibidos / Mercancia devuelta</t>
  </si>
  <si>
    <t>Condenas cuantiosas en contra del departamento</t>
  </si>
  <si>
    <t>Incumplimiento de acuerdos, de contratos de transacción, de actas de liquidación de contratos,  omisión o demora en el desarrollo de auditorías, omisión o demora en pagos de sentencias y conciliaciones, etc.</t>
  </si>
  <si>
    <t xml:space="preserve">  Detrimento parimonial                                                                              Mala imagen                      </t>
  </si>
  <si>
    <t xml:space="preserve">Omisión de respuestas, respuestas extemporáneas o sin cumplimiento de los requisitos legales </t>
  </si>
  <si>
    <t>Falta de mecanismos de control en las respuestas a los derechos de petción. Desconocimiento de las normas</t>
  </si>
  <si>
    <t>Demandas, procesos disciplinarios, tutelas</t>
  </si>
  <si>
    <t>Demandas cuantiosas en contra del Departamento por no agotar la etapa conciliatoria en sede administrativa</t>
  </si>
  <si>
    <t xml:space="preserve">Falta de agotamiento de alternativas de resolución de conflictos </t>
  </si>
  <si>
    <t>Colocar en conocimiento de la sectorial responsable la necesidad de implementar  medidas preventivas del riesgo que se evidencia dentro de un eventual proceso judicial  e igualmente dentro de los procesos judiciales en curso.</t>
  </si>
  <si>
    <t>Control y seguimiento oportuno e idóneo en coordinación con las sectoriales responsables de la proyección de la respuesta y de enviar la información a la oficina Asesora Jurídica para su revisión.</t>
  </si>
  <si>
    <t xml:space="preserve">Convocar al Comité de Conciliación y defensa judicial para el estudio y revisión de propuestas y alternativas de pago. </t>
  </si>
  <si>
    <t>Jefe Oficina Juridica y equipo de trabajo</t>
  </si>
  <si>
    <t>Oficio enviado</t>
  </si>
  <si>
    <r>
      <rPr>
        <b/>
        <sz val="10"/>
        <color indexed="8"/>
        <rFont val="Arial"/>
        <family val="2"/>
      </rPr>
      <t>Eficacia</t>
    </r>
    <r>
      <rPr>
        <sz val="10"/>
        <color indexed="8"/>
        <rFont val="Arial"/>
        <family val="2"/>
      </rPr>
      <t xml:space="preserve"> Numeros de oficios enviados</t>
    </r>
  </si>
  <si>
    <t>Proyección y envío a las sectoriales de Circular mediante la cual se reitere el cumplimiento de los términos de respuesta a las peticiones.  Socializar con las dependencias el proceso y procedimiento establecido para la respuesta a derechos de petición.  Implementar técnicas de alertas con el fin de contestar de manera oportuna las peticiones que se presenten a nombre del Gobernador en desarrollo de la delegación y aquellas que lleguen a nombre del Jefe de la Oficina Jurídica.</t>
  </si>
  <si>
    <t>Jefe Oficina Asesora Juridica y equipo de trabajo</t>
  </si>
  <si>
    <t xml:space="preserve">Circular expedida, constancia de socialización, oficio de requerimiento de información, tabla de control y seguimiento </t>
  </si>
  <si>
    <t xml:space="preserve">Circular expedida y enviada a las sectoriales, constancia de socialización, tabal de control y seguimiento implementada, </t>
  </si>
  <si>
    <t>Aplicar las medidas establecidas en el Comité de Conciliación</t>
  </si>
  <si>
    <t>31 de diciembre 2019</t>
  </si>
  <si>
    <t>Acta de mesa de trabajo del comité de conciliación y oficios a traves del Control doc</t>
  </si>
  <si>
    <t>Numero de actas de conciliación</t>
  </si>
  <si>
    <t>Implementar acciones de prevención y cumplimiento oportuno de compromisos. Proyectar el oficio que evidencia el riesgo y dirigirlo a la sectorial correspondiente. Proyectar comunicación a las sectoriales adviritendo el posible riesgo que  puede generar  la presentación de demandas en contra del departamento con el fin de que se adopten los correctivos pertinentes.</t>
  </si>
  <si>
    <t>Errores en la digitación de placas, vigencias y propietarios al momento de hacer los archivos planos para cargue de pago del impuestos al vehículo  por concepto de acuerdos de pagos y liquidación de aforo.</t>
  </si>
  <si>
    <t>No existe un módulo de cartera que se enlace con los pagos en línea que se hacen por este concpeto.</t>
  </si>
  <si>
    <t>Liquidación errónea del impuesto al vehículo por falta de datos en la tarjeta de propiedad, y como medida nos toca recurrir  a la buena fe del contibuyente, cuando le solicitamos las específicaciones de su vehículo.</t>
  </si>
  <si>
    <t>Que el RUNT no ha modificado la plantilla de las tarjetas de propiedad añadiendo los campos para ingresar las líneas y las específicaciones técnicas exigidas por el Min Transportes a partir del 2016.</t>
  </si>
  <si>
    <t xml:space="preserve">Prescripción de procesos por indebidas notificaciones, falta de personal de planta para darle impulso a los procesos como lo establece la ley </t>
  </si>
  <si>
    <t>Perdida de expedientes de cobro coactivo y perdida de la información sistemática.</t>
  </si>
  <si>
    <t>No existe el espacio adecaudo con archivadores para la guarda de procesos y un software que permita conocer el estado de los mismos.</t>
  </si>
  <si>
    <t>Los productos aprehendidos por el Grupo Operativo pueden ser cambiados por los vigilantes de la bodega de Rentas, antes de ser entregado al Subgrupo de Auditoría y Fiscalización Tributaria.</t>
  </si>
  <si>
    <t>No existe lugar seguro para la custodia de los productos aprehendidos antes de ser entregados</t>
  </si>
  <si>
    <t>Se constrastan los datos a cargar con el físico del acuerdo de pago y/o la resolución de aforo, se toma el número de importación del  cargue realizado en  PCT y se lleva un archivo físico de los pagos y sus soportes.</t>
  </si>
  <si>
    <t>Revisión de las liquidaciones de años anteriores y revisión en las tablas del Ministerio de Transporte, si después de estas revisiones siguen las dudas, acudimos a la buena fe del contribuyente.</t>
  </si>
  <si>
    <t>Se contrastan los expedientes con las guías de notificación, para tener certeza de la notificación.</t>
  </si>
  <si>
    <t>Implementar el módulo de cartera en el nuevo software a adquirir por la Oficina de Rentas.</t>
  </si>
  <si>
    <t>Actas de reuniones donde se evalúe el avance del software que se está diseñando para la Oficina de Rentas.</t>
  </si>
  <si>
    <t>Módulo de cartera implementado</t>
  </si>
  <si>
    <t>Hacer una petición conjunta con las Oficinas de Rentas Departamentales del país ante al Ministerio  de Transporte para que exija al RUNT la modificación correspondiente.</t>
  </si>
  <si>
    <t>Oficio enviado al Ministerio de Transporte haciendo dicha petición.</t>
  </si>
  <si>
    <t>Tarjetas de propiedad con la información completa, requerida al momento de liquidar el impuesto al vehículo.</t>
  </si>
  <si>
    <t xml:space="preserve">Solicitar las bases de datos del parque automotor a las Oficinas de Transito del Departamento del Cesar y hacer la depuración correspondiente. </t>
  </si>
  <si>
    <t>Oficio o acta de visita donde evidencie la solicitud de las bases de datos.</t>
  </si>
  <si>
    <t>Base de datos del parque automotor actualizado.</t>
  </si>
  <si>
    <t xml:space="preserve">Solicitar una persona de planta para que se encargue de organizar el archivo de procesos de la Oficina de Rentas y transfir al archivo central los procesos cerrados y los prescritos, esto con el fin de descongestionar el el espacio físico de archivo de la Oficina de Rentas. Además, actualizar el inventario de procesos que están en etapa final y hacer una copia de seguridad. </t>
  </si>
  <si>
    <t>Oficio solicitando una persona de planta para que organice el archivo de los procesos de la Oficina de Rentas. Inventario en Excel de los procesos que están en etapa final.</t>
  </si>
  <si>
    <t>Archivo de procesos de la Oficina de Rentas organizado y base de datos en excel actualizada de los procesos que están en etapa final.</t>
  </si>
  <si>
    <t>Adecuar la bodega de rentas</t>
  </si>
  <si>
    <t>31/02/2019</t>
  </si>
  <si>
    <t>Registro fotográfico de la bodega remodelada</t>
  </si>
  <si>
    <t>Bodega remodelada</t>
  </si>
  <si>
    <t>Pérdida de documentos soportes del pago en el Comprobante de Egresos al momento de la Legalización de Viaticos.</t>
  </si>
  <si>
    <t>Salida Excesiva y Entrada postfecha del comprobante de Egreso con los soportes del pago. Entrada de soportes del reintegro de viatico sin aplicabilidad de la norma general de archivo. (soportes foliados, anexos de menor tamaño pegados en hoja carta u oficio)</t>
  </si>
  <si>
    <t>Disciplinario, Administrativa, Fiscal.</t>
  </si>
  <si>
    <t>Falta de control en la no aplicación de las medidas de embargos, descuentos y cesiones en los pagos a terceros (contratistas) debido a la no actulaizacion de software SIGELC</t>
  </si>
  <si>
    <t>Perdida de las ordenes de pagos y/o perdidad o alteraciones de sus soportes.</t>
  </si>
  <si>
    <t>Falta de seguridad en la oficina, ya que no se cuenta con un sistema de seguridad efectivo en la entrada de la oficina, lo que permite que personas agenas al equipo de trabajo de tesoreria, ingresen sin ser autorizado.</t>
  </si>
  <si>
    <t>Perdida de documentos de interés general o particular de los archivos de la oficina de tesoreria, debido al traslado de estos a otras dependencia.</t>
  </si>
  <si>
    <t>Inadecuada solicitud de docuemntos por parte de funcionarios sin autorización del lider de la dependencia.</t>
  </si>
  <si>
    <t>Disciplinario</t>
  </si>
  <si>
    <t>1. Solicitud de los Comprabantes y Oficio de entrega de los mismos.,  Hoja de Excel de entrega de egresos. 
2. verificacion de los soportes debidamente foliados y pegados en tamaño carta u oficio.</t>
  </si>
  <si>
    <t>Actualización de manera continuo al Software</t>
  </si>
  <si>
    <t>control en el ingreso de tercero a la oficina y contar con un sistema de seguridad mas eficaz en las instalaciones y los inmobiliarios de la oficina</t>
  </si>
  <si>
    <t>Que se soliciten los documentos, mediante oficio.</t>
  </si>
  <si>
    <t>Realizar los pagos por llegada de planillas; teniendo encuenta que existen unas excepción como (pago de tutelas; viaticos, servicios públicos.)</t>
  </si>
  <si>
    <t>Copia de las planillas por fecha</t>
  </si>
  <si>
    <t># de planillas</t>
  </si>
  <si>
    <t xml:space="preserve">1.  Realizar el Seguimiento una vez se entregue por oficio, para verificar el cumplimiento del Decreto N°000036 del 3 de marzo 2016  (5 días calendarios vencimiento de la comisión).                                </t>
  </si>
  <si>
    <t>Oficio de Solicitud de los egresos, Oficio de entrega de los Comprobante de Egreso en Archivo Hoja en Excell.</t>
  </si>
  <si>
    <t># de Comprobantes de Egreso solicitados.   # de Comprobantes de Egresos Legalizados.</t>
  </si>
  <si>
    <t>Realizar el mantenimeinto del software  SIGELC para aplicar embargos, cesiones.</t>
  </si>
  <si>
    <t>Solicitar a la oficina de sistema el mantenimiento del software SIGELC</t>
  </si>
  <si>
    <t>Módulo para aplicar embargos implementado con (0) cero error.</t>
  </si>
  <si>
    <t xml:space="preserve">Solicitar a la oficina de general instalar mayor seguridad en la oficina </t>
  </si>
  <si>
    <t>Oficio de Solicitud.</t>
  </si>
  <si>
    <t># de oficio</t>
  </si>
  <si>
    <t>solicitud fisica o electronica</t>
  </si>
  <si>
    <t>01/02/219</t>
  </si>
  <si>
    <t>oficio de solicitud</t>
  </si>
  <si>
    <t>Estandarización de los procesos de reconocimiento, estimación, ajuste y registro de activos y pasivos, valuación permanente de las partidas conciliatorias y contentivas de los saldos reflejados en activos y pasivos</t>
  </si>
  <si>
    <t>Falta de Organización de archivos producidos en las diferentes oficinas</t>
  </si>
  <si>
    <t>Seguimiento en la aplicación de los procedimientos asociados a la Gestión Documental en las diferentes oficinas</t>
  </si>
  <si>
    <t>Asignar personal de apoyo en la Organización de los Archivos de Gestión en las distintas sectoriales; Programar las Transferencias documentales al Archivo Central- Visitas de seguimiento a las oficinas</t>
  </si>
  <si>
    <t>Elaborar los Instrumentos Archivisticos para aprobación de las instancias correspondientes (Tablas de Retención Documental, Programa Gestión Documental, Sistema Integrado de Conservación, Registro de Activos de Información y Tablas de Valoración Documental)</t>
  </si>
  <si>
    <t>Aprobar el Índice de Información Clasificada y Reservada, Elaborar y Aprobar las Tablas de Control de Acceso</t>
  </si>
  <si>
    <t>Líder programa archivo</t>
  </si>
  <si>
    <t>Registros de visitas de seguimientos, Inventarios documentales de las transferencias realizadas</t>
  </si>
  <si>
    <t>GESTION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</si>
  <si>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</si>
  <si>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PROGRAMA LIDER DE GESTION HUMANA</t>
  </si>
  <si>
    <t>Inconsistencia en la informacion sobre la liquidacion de la nomina mensual, aportes, parafiscales y seguridad social.</t>
  </si>
  <si>
    <t>El aplicativo de la liquidación de nomina confiable.</t>
  </si>
  <si>
    <t>Detrimento patrimonial
Peculado
Enriquecimiento ilítico</t>
  </si>
  <si>
    <t>Nombrar a personas que no cumpla con el perfil requerido y/o presenten documentos falsos</t>
  </si>
  <si>
    <t>Falta de control en la revisión de los documentos para la toma de posesión</t>
  </si>
  <si>
    <t>Falta disciplinaria
Detrimento patrimonial</t>
  </si>
  <si>
    <t>Modificar o alterar el manual de funciones y de competencias laborales en aras de favorecer intereses particulares.</t>
  </si>
  <si>
    <t>Falta de valores en los servidores publicos. Faverecimiento a terceros. Favorecimiento personal.</t>
  </si>
  <si>
    <t>Falta disciplinaria</t>
  </si>
  <si>
    <t xml:space="preserve">Reconocer sustitucion de pension de sobreviviente sin la verificacion de los soportes y demas requisitos </t>
  </si>
  <si>
    <t>Falta de control en la revisión de los documentos para el favoreciiento a terceros</t>
  </si>
  <si>
    <t>Sistema de informacion susceptible de manipulacion o adulteracion (licencias, permisos, vacaciones, nómina.)</t>
  </si>
  <si>
    <t>1. Debilidad en las seguridades de la información.
2.Falta de aplicar controles
3. Favorecimiento personal.</t>
  </si>
  <si>
    <t>1. Peculado 
2. Detrimento.     
3. Falta disciplinaria</t>
  </si>
  <si>
    <t>Normatividad vigente sobre el tema, procedimiento de liquidacion de la nomina y actualizacion de la informacion en el aplicativo de humano.</t>
  </si>
  <si>
    <t>Manual de funciones de la entidad, Decreto 1083 del 2015 y Decreto 648 del 2017</t>
  </si>
  <si>
    <t>Manual de funciones de la entidad, Decreto 1083 del 2015, Decreto 648 de 2017 y actos administrativos de modificación.</t>
  </si>
  <si>
    <t xml:space="preserve">Una vez recibida la solicitud de reconocimiento de pensiones de sobrevivientes   se verifica que esta se  ajuste    a las normas y que estos correspondan exactamente a personas que venian pensionados   con la entidad </t>
  </si>
  <si>
    <t xml:space="preserve">Manual de funciones, procedimientos internos sobre las diferentes situaciones administrativas de Talento Humano((licencias, permisos, vacaciones, nómina) </t>
  </si>
  <si>
    <t xml:space="preserve">1. Verificar que las diferentes novedades que se incluyan en la nomina de funcionarios y pensionados sea acorde con las normas vigentes. 
2. Aplicar las novedades recibidas de los clientes externos. </t>
  </si>
  <si>
    <t>Novedades revisadas. Prenomina revisada y corregida.</t>
  </si>
  <si>
    <t>Nómina liquidada y pagada dentro de los plazos de ley</t>
  </si>
  <si>
    <t>1. Verificar los documentos presentados para la posesion ante los respectivos establecimientos educativos.</t>
  </si>
  <si>
    <t xml:space="preserve">Comunicación de verificación. </t>
  </si>
  <si>
    <t># de respuestas positivas / # total de respuestas</t>
  </si>
  <si>
    <t>1. No permitir que el manual de funciones de la entidad se modifique o altere para favorecer la designación de una persona que no cumpla los requisitos exigidos.</t>
  </si>
  <si>
    <t>Actos administrativos de modificación.</t>
  </si>
  <si>
    <t>Manual de funciones socializado</t>
  </si>
  <si>
    <t>Actos administrativos de  sustitucion.</t>
  </si>
  <si>
    <t># de solcitudes de sustitucion / # total de respuestas</t>
  </si>
  <si>
    <t>Actos administrativos.</t>
  </si>
  <si>
    <t># de controles trabajando eficientemente</t>
  </si>
  <si>
    <t>Líder del programa de gestión humana.
Funcionarios asignados al procedimiento de liquidación de nómina</t>
  </si>
  <si>
    <t>Lider del programa de gestion humana.
Profesional en derecho asignado</t>
  </si>
  <si>
    <t>No permitir que se sustituya una pension de sobreviviente sin que se cumpla los requisitos exigidos por la ley</t>
  </si>
  <si>
    <t>Líder del programa de gestión humana.
Funcionario(s) asignado(s)</t>
  </si>
  <si>
    <t xml:space="preserve">Revisar periódicamente de los procesos para establecer mayor control. </t>
  </si>
  <si>
    <t>CONTROL INTERNO DISCIPLINARIO</t>
  </si>
  <si>
    <t>No aplicación  de la Ley 734 de 2002.</t>
  </si>
  <si>
    <t xml:space="preserve">Violacion  al debido proceso  de los investigados y a  la Ley 734 de 2002.  </t>
  </si>
  <si>
    <t>1. Falta de aplicación de la norma  Ley 734 de 2002, 1474 de 2011 y Jurisprudencia.      2. Pérdida de la credibilidad institucional, por la ineficiencia de la acción disciplinaria.</t>
  </si>
  <si>
    <t>Pérdida,  de los expediente y  de piezas procesales, que se encuentran en las depemdemcias de la Oficina de Control Interno Disciplinario.</t>
  </si>
  <si>
    <t>Inadecuada  custodia de los expediente.Falta de digitalizacion y sistematizacion de los expedientes de la Oficina, activos e inactivos.</t>
  </si>
  <si>
    <t>Falta de controles insticuionales.</t>
  </si>
  <si>
    <t xml:space="preserve">Tener conocimiento de manera tardía de las quejas, informes y remisiones de diferentes organos de control.   </t>
  </si>
  <si>
    <t xml:space="preserve"> La pérdida de la Potestad disciplinaria. </t>
  </si>
  <si>
    <t>Archivo definitivo de la actuacion, Disciplianria.</t>
  </si>
  <si>
    <t>Constitución Política, Ley 734 de 2002, CPP, Sentencias, Leyes 1474 de 2011, 1437 de 2011, Ley 1556 de 2015, Ley 1755 de 2015, Ley 599 de 2000, Ley 600 de 2000 y 906 de 2004.</t>
  </si>
  <si>
    <t xml:space="preserve">1.Adecuada aplicacion de la norma. disciplinaria.  
</t>
  </si>
  <si>
    <t>Se dará inicio a la implementacion del proceso verbal,     en cumplimiento  de la normatividad del procedimiento especial,  el cual será aplicado a las faltas taxativamente descritas,  respectando los términos legales y  los derechos de los investigados.</t>
  </si>
  <si>
    <t>Se dejará constancia, a través de las Actas de citacion a audiencia, y   las audiencias,   quedaran registradas en audio y video, (DVD), los  que reposaran en cada uno de los expedientes dentro de los cuales se lleva dicho procedimiento.</t>
  </si>
  <si>
    <t># de audiencias realizadas / # total de audiencias programadas</t>
  </si>
  <si>
    <t xml:space="preserve">1. Aumento de los mecanismos de seguridad. 
2. Ubicación del archivo y documentos en lugar adecuado y seguro. 
3. Registro de los expedientes que salen de la dependencia. 
4. Inventario mensual de expedientes. 
5. Llevar un registro de los procesos a su cargo - Foliar los expedientes
</t>
  </si>
  <si>
    <t>Documentos archivados de acuerdo con la Ley general de archivo , Ley 594 de 2000,   trasladados  al archivo  General del departamento del Cesar, Anibal Martinez Zuleta.</t>
  </si>
  <si>
    <r>
      <t xml:space="preserve"> 1</t>
    </r>
    <r>
      <rPr>
        <sz val="10"/>
        <color indexed="8"/>
        <rFont val="Arial"/>
        <family val="2"/>
      </rPr>
      <t>. Analisis y estudio de las quejas, informes y remisiones que se allegan al Despacho,  con base en la fecha de los hechos. 
 2. Mantener actualizado el invetario de los procesos activos de la oficina.</t>
    </r>
  </si>
  <si>
    <t>Autos o Providencias en los diferentes expedientes</t>
  </si>
  <si>
    <t>Director(a) de la Dirección de Control Interno Disciplinario.
Funcionario(s) asignado(s)</t>
  </si>
  <si>
    <t>GESTION DE LAS TIC</t>
  </si>
  <si>
    <t>Asegurar la disponibilidad, actualización y optimización de las tecnologías de la información y las comunicaciones, de forma oportuna y
eficaz</t>
  </si>
  <si>
    <t>Publicar información reservada de la entidad</t>
  </si>
  <si>
    <t>Contar con información desactualizada en la página Web.</t>
  </si>
  <si>
    <t>Falta de conocimiento y mal manejo  de la información por parte de algunos los funcionarios</t>
  </si>
  <si>
    <t>Falta de conocimiento para la solicitud de actualización o publicación de documentos públicos</t>
  </si>
  <si>
    <t xml:space="preserve">*Sanciones jurídicas *investigaciones de entes de control *Demandas de los Ciudadanos. 
*Perdida de credibilidad </t>
  </si>
  <si>
    <t xml:space="preserve">*Investigaciones de entes de control *Demandas
*Perdida de credibilidad  </t>
  </si>
  <si>
    <t>Seguimiento a la información suministrada por las sectoriales para la posterior  publicacion</t>
  </si>
  <si>
    <t xml:space="preserve">Capacitación  a los funcionarios sobre la informacion que se debe publicar en la pagina web con la periodicidad pertinente y monitoreo continuo para el suministro  de la información a la oficina TIC. </t>
  </si>
  <si>
    <t xml:space="preserve">Implementar y difundir el Esquema de publicación de la pagina de la Gobernación del Cesar </t>
  </si>
  <si>
    <t>Asesor Tic</t>
  </si>
  <si>
    <t xml:space="preserve">Implementar cronograma de seguimiento a la información a publicar 
Crear un instructivo (indice) para la información publicada y reservada.
</t>
  </si>
  <si>
    <t>03/02/2019
3/02/2019</t>
  </si>
  <si>
    <t>31/12/2019
30/05/2019</t>
  </si>
  <si>
    <t>Cronograma de seguimiento
Instrucitivo</t>
  </si>
  <si>
    <t>Solicitudes de información para publicar en la pagina web y actas de socialización.</t>
  </si>
  <si>
    <t>Presentar los informes de ley, de acuerdo a a las fechas estipuladas y a la metodología establecida para ello.</t>
  </si>
  <si>
    <t>Inoportunidad en la presentación de los informes de ley</t>
  </si>
  <si>
    <t>Falta de control por parte de los funcionarios de control interno</t>
  </si>
  <si>
    <t>Sanciones a los responsables, perdida de imagen</t>
  </si>
  <si>
    <t>Auditoria Interna</t>
  </si>
  <si>
    <t>Inexactitud en la elaboración y presentación de los informes de auditoria.</t>
  </si>
  <si>
    <t xml:space="preserve">Falta de una adecuada planeación en la definición de las líneas de auditoria, y errores en la determinación de las fuentes de información y los criterios escogidos como base legal. </t>
  </si>
  <si>
    <t>Perdida de credibilidad hacia la entidad.                                 Acciones disciplinarias encontrar de los auditores.</t>
  </si>
  <si>
    <t>Relación con entes externos.</t>
  </si>
  <si>
    <t>Inoportunidad en las respuestas de los requerimientos en los procesos de auditoria por parte de los entes de control</t>
  </si>
  <si>
    <t>Debilidades en el seguimiento oportuno de los requerimientos hechos por los entes de control en los procesos de auditoria</t>
  </si>
  <si>
    <t>Sanciones, perdida de imagen</t>
  </si>
  <si>
    <t xml:space="preserve">Implementar un tablero de control con las fechas de los informes de Ley. </t>
  </si>
  <si>
    <t>Planear con antelación debida,  la realización de cada informe de auditoria definiendo sus líneas  y además estudiando con el grupo auditor los criterios que se van a definir para el desarrollo del proceso.</t>
  </si>
  <si>
    <t>Coordinar con los responsables de darle cumplimeitno a los requerimientos, para que sean resueltos de manera oportuna, antes de su vencimiento.</t>
  </si>
  <si>
    <t>Implementar mesas de seguimiento de manera mensual para verificar fecha limite informes de ley.</t>
  </si>
  <si>
    <t>Jefe de oficina de Control Interno-equipo de trabajo</t>
  </si>
  <si>
    <t>febrero 3 2019</t>
  </si>
  <si>
    <t>Tablero de control elaborado y mesas de trabajo efectuadas</t>
  </si>
  <si>
    <r>
      <rPr>
        <b/>
        <sz val="11"/>
        <color indexed="8"/>
        <rFont val="Calibri"/>
        <family val="2"/>
      </rPr>
      <t>Eficacia</t>
    </r>
    <r>
      <rPr>
        <sz val="11"/>
        <color theme="1"/>
        <rFont val="Calibri"/>
        <family val="2"/>
        <scheme val="minor"/>
      </rPr>
      <t xml:space="preserve"> Numero mesas efectuadas/ N° mesas programadas
Tableto de control elaborado</t>
    </r>
  </si>
  <si>
    <t>Efectuar reuniones de estudio entre el grupo auditor para definir criterios en cada proceso de evaluación y/o auditoria.</t>
  </si>
  <si>
    <t>Jefe Oficina de Control Interno-Grupo Auditor</t>
  </si>
  <si>
    <t>marzo 2019.</t>
  </si>
  <si>
    <t>30 diciembre 2019.</t>
  </si>
  <si>
    <t>Acta de reunión de trabajo realizada.</t>
  </si>
  <si>
    <r>
      <rPr>
        <b/>
        <sz val="10"/>
        <color indexed="8"/>
        <rFont val="Arial"/>
        <family val="2"/>
      </rPr>
      <t>EFICACIA</t>
    </r>
    <r>
      <rPr>
        <sz val="10"/>
        <color indexed="8"/>
        <rFont val="Arial"/>
        <family val="2"/>
      </rPr>
      <t>: Numero reuniones efectuadas/ N° de auditorias planeadas</t>
    </r>
  </si>
  <si>
    <t>Segunda Estrategia Racionalización de Trámites</t>
  </si>
  <si>
    <t>Nombre</t>
  </si>
  <si>
    <t>Meta</t>
  </si>
  <si>
    <t>Liquidación impuesto de vehículo</t>
  </si>
  <si>
    <t>Efectuar la liquidación en linea del trámite de este impuesto descargar el recibo de pago (si aplica) para pagos en bancos</t>
  </si>
  <si>
    <t>Automatización parcial</t>
  </si>
  <si>
    <t>Oficina de Rentas Departamental</t>
  </si>
  <si>
    <t>Prueba Piloto 30/10/2019</t>
  </si>
  <si>
    <t>Liquidación impuesto de registro</t>
  </si>
  <si>
    <t>Liquidación pasaporte.</t>
  </si>
  <si>
    <t>Liquidación sobretasa a la gasolina.</t>
  </si>
  <si>
    <t>Liquidación deguello</t>
  </si>
  <si>
    <t>Liquidación estampillas.</t>
  </si>
  <si>
    <t>Efectuar la liquidación del trámite de este impuesto descargar el recibo de pago (si aplica) para pagos en bancos</t>
  </si>
  <si>
    <t>Proceso persuasivo y coactivo.</t>
  </si>
  <si>
    <t>Acuerdos de pagos.</t>
  </si>
  <si>
    <t>COMPONENTE 3: RENDICION DE CUENTAS</t>
  </si>
  <si>
    <t>Fases de la Rendición de Cuentas</t>
  </si>
  <si>
    <t>Meta o producto</t>
  </si>
  <si>
    <t>Indicadores</t>
  </si>
  <si>
    <t>Fecha programada</t>
  </si>
  <si>
    <t>1. Primera Fase: Sensibilización y movilización de la RPC</t>
  </si>
  <si>
    <t>1.1</t>
  </si>
  <si>
    <t>Se convoca a los funcionarios involucrados en llevar los resultados del seguimiento a los planes de acción sectorizados, para establecer un equipo técnico interdisciplinario</t>
  </si>
  <si>
    <t>Oficina Asesora de Planeación</t>
  </si>
  <si>
    <t>1.2</t>
  </si>
  <si>
    <t>Se estructura el informe de gestión. En la página web de la Gobernación del Cesar, en el link: 
http://cesar.gov.co/c/index.php/es/oprendidcuentas.</t>
  </si>
  <si>
    <t>Estructurar y consolidar informa de gestión</t>
  </si>
  <si>
    <t>Informe de gestión consolidado y publicado</t>
  </si>
  <si>
    <t>1.3</t>
  </si>
  <si>
    <t>Se Identifica los actores pertinentes para el proceso de comunicación pública y dialogo: Gremios, Organizaciones Sociales, Entidades de Control, la Academia y la Ciudadanía en general.</t>
  </si>
  <si>
    <t>Convocar actores pertinentes para el proceso de comunicación de la RPC</t>
  </si>
  <si>
    <t>Actores convocados y comunicados</t>
  </si>
  <si>
    <t>Consultar a la ciudadanía para definir los temas y contenidos de la rendición de cuentas</t>
  </si>
  <si>
    <t>Consultar a la ciudadanía</t>
  </si>
  <si>
    <t>Ciudadanía consultada</t>
  </si>
  <si>
    <t>2 Segunda Fase: Proceso previo a presentar en la RPC</t>
  </si>
  <si>
    <t>2.1</t>
  </si>
  <si>
    <t>Recolección, y procesamiento de la información.</t>
  </si>
  <si>
    <t>Recolectar la información a comunicar</t>
  </si>
  <si>
    <t>Información recolectada</t>
  </si>
  <si>
    <t>2.2</t>
  </si>
  <si>
    <t>El equipo técnico realiza el análisis conjunto de la información.</t>
  </si>
  <si>
    <t>Analizar la información recolectada</t>
  </si>
  <si>
    <t>Información analizada</t>
  </si>
  <si>
    <t>Equipo Técnico</t>
  </si>
  <si>
    <t>3 Tercera Fase: Audiencias Públicas de Rendición de Cuentas</t>
  </si>
  <si>
    <t>3.1</t>
  </si>
  <si>
    <r>
      <t>Se divulga la información por lo menos 30 días antes de la publicación en Revista</t>
    </r>
    <r>
      <rPr>
        <i/>
        <sz val="11"/>
        <color indexed="8"/>
        <rFont val="Arial"/>
        <family val="2"/>
      </rPr>
      <t xml:space="preserve">, </t>
    </r>
    <r>
      <rPr>
        <sz val="11"/>
        <color indexed="8"/>
        <rFont val="Arial"/>
        <family val="2"/>
      </rPr>
      <t>página web, redes sociales.</t>
    </r>
  </si>
  <si>
    <t>Publicar información de la RPC</t>
  </si>
  <si>
    <t>Información publicadas</t>
  </si>
  <si>
    <t>Asesor de Prensa</t>
  </si>
  <si>
    <t>3.2</t>
  </si>
  <si>
    <t>Se define la agenda y los aspectos metodológicos y logísticos pertinentes (lugar, duración, ayudas audiovisuales, boletines informativos, flash entre otros).</t>
  </si>
  <si>
    <t>Definir agenda</t>
  </si>
  <si>
    <t>Agenda definida</t>
  </si>
  <si>
    <t>Asesor de Despacho</t>
  </si>
  <si>
    <t>La presentación pública de la audiencia pública se hace a través de la página web link: 
http://cesar.gov.co/c/index.php/es/oprendidcuentas. Y en un lugar considerado por el equipo técnico.</t>
  </si>
  <si>
    <t>Publicar la información de la RPC</t>
  </si>
  <si>
    <t>Información publicada</t>
  </si>
  <si>
    <t>Secretaría General</t>
  </si>
  <si>
    <t xml:space="preserve">4 Cuarta Fase: Consolidación y Sostenibilidad del proceso de RPC </t>
  </si>
  <si>
    <t>4.1</t>
  </si>
  <si>
    <t>Evaluar la Rendición de Cuentas, seguido a la redición de cuentas.</t>
  </si>
  <si>
    <t>Evaluar la Rendición de Cuentas</t>
  </si>
  <si>
    <t>Rendición Pública de Cuentas evaluada</t>
  </si>
  <si>
    <t>Asesor de Control Interno de Gestión</t>
  </si>
  <si>
    <t>4.2</t>
  </si>
  <si>
    <t xml:space="preserve">Elaborar el acta </t>
  </si>
  <si>
    <t>Acta de RPC elaborada</t>
  </si>
  <si>
    <t>4.3</t>
  </si>
  <si>
    <t>Evaluación del proceso de Rendición de Cuentas e identificación de lecciones aprendidas.</t>
  </si>
  <si>
    <t>Evaluar el procesos de la RPC</t>
  </si>
  <si>
    <t>Proceso evaluado y lecciones aprendidas</t>
  </si>
  <si>
    <t>4.4</t>
  </si>
  <si>
    <t>Socialización de los resultados de la rendición y los compromisos acordados ante instancias claves como: Consejos de gobierno, Consejos de Política Social, Veedurías Ciudadanas, etc.</t>
  </si>
  <si>
    <t>Socializar los resultados de la evaluación de la RPC</t>
  </si>
  <si>
    <t>Resultados de la evaluación de la RPC, socializadas</t>
  </si>
  <si>
    <t>4.5</t>
  </si>
  <si>
    <t>Formulación y difusión de planes de mejoramiento.</t>
  </si>
  <si>
    <t>Formular planes de mejoramiento</t>
  </si>
  <si>
    <t>Planes de mejoramiento formulados</t>
  </si>
  <si>
    <t>Convocar al equipo técnico establecido mediante Resolución No. 004297 del 2018 por medio de la cual se aprobó la Guía para la Rendición de Cuentas en la Administración Departamental</t>
  </si>
  <si>
    <t>Equipo técnico interdisciplinario de Rcconvocado</t>
  </si>
  <si>
    <t>Oficina Asesora de Planeación, Prensa, Secretaría de Gobieno</t>
  </si>
  <si>
    <t>6/02/2019 al 20/02/2019</t>
  </si>
  <si>
    <t>20/02/2019 al 19/03/2019</t>
  </si>
  <si>
    <t>21/02/2019 al 21/03/2019</t>
  </si>
  <si>
    <t>29/03/2019*</t>
  </si>
  <si>
    <t>22/04/2019*</t>
  </si>
  <si>
    <t>8/04/2019*</t>
  </si>
  <si>
    <t xml:space="preserve">Elaborar el acta de la Rendición de Cuentas </t>
  </si>
  <si>
    <t>*FECHAS SUSCEPTIBLES A CAMBIO SI SE MODIFICA LA FECHA DE LA AUDIENCIA DE RENDICION DE CUENTAS</t>
  </si>
  <si>
    <t>COMPONENTE 4: MECANISMOS PARA MEJORAR LA ATENCION AL CIUDADANO</t>
  </si>
  <si>
    <t xml:space="preserve"> OBJETIVO:</t>
  </si>
  <si>
    <t>Desarrollar acciones para el mejoramiento de la accesibilidad, calidad y oportunidad en el servicio al ciudadano, a partir del fortalecimiento de canales de atención, desarrollo del talento humano, cumplimiento normativo y herramientas de apoyo a la gestión.</t>
  </si>
  <si>
    <t>Subcomponente</t>
  </si>
  <si>
    <t xml:space="preserve">Hacer seguimiento a la usabilidad del Sistema de Turnos </t>
  </si>
  <si>
    <t>Informe trimestral de la oficina de pasaportes con el numero de usuarios atendidos</t>
  </si>
  <si>
    <t># de informes presentados</t>
  </si>
  <si>
    <t>Asesor de asuntos internos</t>
  </si>
  <si>
    <t xml:space="preserve">Promover  la usabilidad de las herramientas de información para el autocontrol en la oportunidad de respuesta de la PQR. </t>
  </si>
  <si>
    <t>Semaforo de PQRSD publicado mensualmente</t>
  </si>
  <si>
    <t>Informes semestrales de Gestión de Peticiones, Quejas, Reclamos, Sugerencias y Denuncias</t>
  </si>
  <si>
    <t>informe con la situación de cada PQRSD presentada a la entidad</t>
  </si>
  <si>
    <t>PQRSD presentadas/ PQRSD exitosas</t>
  </si>
  <si>
    <t>30/06/2019 * 31/12/2019</t>
  </si>
  <si>
    <t>Monitorear las peticiones verbales radicadas a través del Sistema de Gestión Documental Electrónica de Archivos CONTROL DOC</t>
  </si>
  <si>
    <t>Informe de seguimeinto de los radicados de este tipo de PQR</t>
  </si>
  <si>
    <t>Fortalecer las competencias de los servidores públicos que atienden a los ciudadanos a través de procesos de cualificación.</t>
  </si>
  <si>
    <t xml:space="preserve">Registro de actividades desarrolladas y participantes. </t>
  </si>
  <si>
    <t>Líder Programa de Gestión Humana</t>
  </si>
  <si>
    <t xml:space="preserve">Realizar la medición semestral de percepción de los clientes externos de la Gobernación del Cesar respecto a los productos y servicios ofrecidos, y formular los planes de mejoramiento correspondientes. </t>
  </si>
  <si>
    <t>Documento de resultados de la medición de percepción de los ciudadanos respecto a la calidad y accesibilidad de los canales de atención</t>
  </si>
  <si>
    <r>
      <rPr>
        <b/>
        <sz val="10"/>
        <color indexed="8"/>
        <rFont val="Arial"/>
        <family val="2"/>
      </rPr>
      <t>Subcomponente 2</t>
    </r>
    <r>
      <rPr>
        <sz val="10"/>
        <color indexed="8"/>
        <rFont val="Arial"/>
        <family val="2"/>
      </rPr>
      <t xml:space="preserve">
Fortalecimiento de los canales de atención</t>
    </r>
  </si>
  <si>
    <r>
      <rPr>
        <b/>
        <sz val="10"/>
        <color indexed="8"/>
        <rFont val="Arial"/>
        <family val="2"/>
      </rPr>
      <t>Subcomponente 3</t>
    </r>
    <r>
      <rPr>
        <sz val="10"/>
        <color indexed="8"/>
        <rFont val="Arial"/>
        <family val="2"/>
      </rPr>
      <t xml:space="preserve">
Talento Humano</t>
    </r>
  </si>
  <si>
    <r>
      <rPr>
        <b/>
        <sz val="10"/>
        <color indexed="8"/>
        <rFont val="Arial"/>
        <family val="2"/>
      </rPr>
      <t xml:space="preserve">Subcomponente 5 </t>
    </r>
    <r>
      <rPr>
        <sz val="10"/>
        <color indexed="8"/>
        <rFont val="Arial"/>
        <family val="2"/>
      </rPr>
      <t xml:space="preserve">
Relacionamiento con el ciudadano</t>
    </r>
  </si>
  <si>
    <t>Secretaria General -Asesor de comunicaciones - Asesor TIC</t>
  </si>
  <si>
    <t>Componente 5: Transparencia y Acceso de la Información</t>
  </si>
  <si>
    <t>Meta y producto</t>
  </si>
  <si>
    <t>Divulgar y Publicar Datos Abiertos de la Entidad.</t>
  </si>
  <si>
    <t xml:space="preserve">Publicación y actualización de los datasets en el portal </t>
  </si>
  <si>
    <t>Numero de Datos Abiertos Actualizados/ Numero de Datos Abiertos Publicados</t>
  </si>
  <si>
    <t>ASESOR TIC - SISTEMAS</t>
  </si>
  <si>
    <t>Actualizar continuamente la Pagina Web del Departamento, que sea accesible desde cualquier dispositivo, cumplir con los lineamientos básicos mínimos a publicar y lo que indica la Ley</t>
  </si>
  <si>
    <t>Pagina web oficial del Departamento del Cesar actualizada, cumpliendo los parámetros de Ley</t>
  </si>
  <si>
    <t>Soporte de solicitud de actualización</t>
  </si>
  <si>
    <t xml:space="preserve"> ASESOR TIC y
ADMINISTRADOR WEB</t>
  </si>
  <si>
    <t>Actualizar el inventario activos de información</t>
  </si>
  <si>
    <t xml:space="preserve">Actualización del documento de Inventarios Activos de Información </t>
  </si>
  <si>
    <t>Inventario de activos de información actualizado</t>
  </si>
  <si>
    <t xml:space="preserve">Grupo de Gestión Documental-SISTEMAS-TIC con apoyo de todas las dependencias. </t>
  </si>
  <si>
    <t xml:space="preserve">Actualizar el esquema de publicación de acuerdo a la norma </t>
  </si>
  <si>
    <t>Elaboración adopción y socialización del documento de Esquema de Publicación 2019</t>
  </si>
  <si>
    <t>Esquema de publicación, actualizado y socializado</t>
  </si>
  <si>
    <r>
      <rPr>
        <b/>
        <sz val="10"/>
        <color indexed="8"/>
        <rFont val="Arial"/>
        <family val="2"/>
      </rPr>
      <t>Subcomponente 1</t>
    </r>
    <r>
      <rPr>
        <sz val="10"/>
        <color indexed="8"/>
        <rFont val="Arial"/>
        <family val="2"/>
      </rPr>
      <t xml:space="preserve">
Lineamientos de Transparencia Activa</t>
    </r>
  </si>
  <si>
    <r>
      <rPr>
        <b/>
        <sz val="10"/>
        <color indexed="8"/>
        <rFont val="Arial"/>
        <family val="2"/>
      </rPr>
      <t>Subcomponente 3</t>
    </r>
    <r>
      <rPr>
        <sz val="10"/>
        <color indexed="8"/>
        <rFont val="Arial"/>
        <family val="2"/>
      </rPr>
      <t xml:space="preserve">
Elaboración los instrumentos de Gestión de la información</t>
    </r>
  </si>
  <si>
    <r>
      <rPr>
        <b/>
        <sz val="10"/>
        <color indexed="8"/>
        <rFont val="Arial"/>
        <family val="2"/>
      </rPr>
      <t>Subcomponente 1</t>
    </r>
    <r>
      <rPr>
        <sz val="10"/>
        <color indexed="8"/>
        <rFont val="Arial"/>
        <family val="2"/>
      </rPr>
      <t xml:space="preserve">
Estructura Administrativa y Direccionamiento Estratégico"
</t>
    </r>
  </si>
  <si>
    <t>Elaborar el Manual de  Atención al Ciudadano para fortalecer el funcionamiento armónico del sistema de servicio al ciudadano de la Gobernación atendiendo las recomendaciones efectuadas al borrador de este documento por el profesional especializado de MECI - CALIDAD</t>
  </si>
  <si>
    <t>Manual de Atención al Ciudadano elaborado y publicado</t>
  </si>
  <si>
    <t>Manual</t>
  </si>
  <si>
    <r>
      <rPr>
        <b/>
        <sz val="10"/>
        <color indexed="8"/>
        <rFont val="Arial"/>
        <family val="2"/>
      </rPr>
      <t>Subcomponente 4</t>
    </r>
    <r>
      <rPr>
        <sz val="10"/>
        <color indexed="8"/>
        <rFont val="Arial"/>
        <family val="2"/>
      </rPr>
      <t xml:space="preserve">
Normativo y Procedimental</t>
    </r>
  </si>
  <si>
    <t>Crear y socializar la política de tratamiento de datos personales.</t>
  </si>
  <si>
    <t>Documento de Política de Tratamiento de Datos creada y socializada</t>
  </si>
  <si>
    <t xml:space="preserve">Política de tratamiento de datos creada 
# de funcionarios capacitados en la política de tratamiento </t>
  </si>
  <si>
    <t>Asegurar que la adquisición y ejecución de los bienes y servicios demandados por la Administración Departamental, cumplan con los  requisitos legales vigentes y con los establecidos por la Entidad para lograr darle cumplimiento a sus metas.</t>
  </si>
  <si>
    <t>Carencia de un Manual de Contratación que sirva de Guía para la contratación en la Entidad.</t>
  </si>
  <si>
    <t>Dispariedad en los procedimientos no establecidos en la norma y que deban ser regulados por el manual de contratacion.</t>
  </si>
  <si>
    <t>Sanciones y hallazgos por parte de los entes de control.</t>
  </si>
  <si>
    <t>01/25/2019</t>
  </si>
  <si>
    <t>1 manual de contratación actualizado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</si>
</sst>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4">
    <font>
      <sz val="11"/>
      <color theme="1"/>
      <name val="Calibri"/>
      <family val="2"/>
      <scheme val="minor"/>
    </font>
    <font>
      <sz val="10"/>
      <name val="Arial"/>
      <family val="2"/>
    </font>
    <font>
      <sz val="9"/>
      <name val="Arial"/>
      <family val="2"/>
    </font>
    <font>
      <b/>
      <sz val="10"/>
      <name val="Arial"/>
      <family val="2"/>
    </font>
    <font>
      <sz val="9"/>
      <color indexed="81"/>
      <name val="Tahoma"/>
      <family val="2"/>
    </font>
    <font>
      <b/>
      <sz val="9"/>
      <color indexed="81"/>
      <name val="Tahoma"/>
      <family val="2"/>
    </font>
    <font>
      <b/>
      <shadow/>
      <sz val="10"/>
      <name val="Arial"/>
      <family val="2"/>
    </font>
    <font>
      <b/>
      <sz val="9"/>
      <name val="Arial"/>
      <family val="2"/>
    </font>
    <font>
      <b/>
      <sz val="16"/>
      <name val="Arial"/>
      <family val="2"/>
    </font>
    <font>
      <sz val="10"/>
      <color indexed="8"/>
      <name val="Arial"/>
      <family val="2"/>
    </font>
    <font>
      <b/>
      <sz val="10"/>
      <color indexed="8"/>
      <name val="Arial"/>
      <family val="2"/>
    </font>
    <font>
      <sz val="10"/>
      <color indexed="8"/>
      <name val="Arial"/>
      <family val="2"/>
    </font>
    <font>
      <sz val="9"/>
      <color indexed="8"/>
      <name val="Arial"/>
      <family val="2"/>
    </font>
    <font>
      <sz val="9"/>
      <color indexed="8"/>
      <name val="Arial"/>
      <family val="2"/>
    </font>
    <font>
      <sz val="11"/>
      <color indexed="8"/>
      <name val="Arial"/>
      <family val="2"/>
    </font>
    <font>
      <b/>
      <sz val="11"/>
      <color indexed="8"/>
      <name val="Calibri"/>
      <family val="2"/>
    </font>
    <font>
      <sz val="10"/>
      <color indexed="8"/>
      <name val="Arial"/>
      <family val="2"/>
    </font>
    <font>
      <b/>
      <sz val="10"/>
      <color indexed="8"/>
      <name val="Arial"/>
      <family val="2"/>
    </font>
    <font>
      <i/>
      <sz val="11"/>
      <color indexed="8"/>
      <name val="Arial"/>
      <family val="2"/>
    </font>
    <font>
      <b/>
      <sz val="11"/>
      <color theme="1"/>
      <name val="Calibri"/>
      <family val="2"/>
      <scheme val="minor"/>
    </font>
    <font>
      <sz val="10"/>
      <color theme="1"/>
      <name val="Times New Roman"/>
      <family val="1"/>
    </font>
    <font>
      <b/>
      <sz val="9"/>
      <color rgb="FF363435"/>
      <name val="Arial"/>
      <family val="2"/>
    </font>
    <font>
      <b/>
      <sz val="14"/>
      <color theme="1"/>
      <name val="Calibri"/>
      <family val="2"/>
      <scheme val="minor"/>
    </font>
    <font>
      <sz val="10"/>
      <color theme="1"/>
      <name val="Arial"/>
      <family val="2"/>
    </font>
    <font>
      <sz val="10"/>
      <color rgb="FF000000"/>
      <name val="Arial"/>
      <family val="2"/>
    </font>
    <font>
      <sz val="9"/>
      <color rgb="FF000000"/>
      <name val="Arial"/>
      <family val="2"/>
    </font>
    <font>
      <sz val="9"/>
      <color theme="1"/>
      <name val="Arial"/>
      <family val="2"/>
    </font>
    <font>
      <b/>
      <sz val="9"/>
      <color rgb="FFFF0000"/>
      <name val="Arial"/>
      <family val="2"/>
    </font>
    <font>
      <sz val="6"/>
      <color theme="1"/>
      <name val="Arial"/>
      <family val="2"/>
    </font>
    <font>
      <b/>
      <sz val="10"/>
      <color theme="1"/>
      <name val="Arial"/>
      <family val="2"/>
    </font>
    <font>
      <sz val="10"/>
      <name val="Calibri"/>
      <family val="2"/>
      <scheme val="minor"/>
    </font>
    <font>
      <sz val="8"/>
      <color theme="1"/>
      <name val="Arial"/>
      <family val="2"/>
    </font>
    <font>
      <sz val="9"/>
      <color rgb="FF111111"/>
      <name val="Arial"/>
      <family val="2"/>
    </font>
    <font>
      <sz val="10"/>
      <color rgb="FFFF0000"/>
      <name val="Arial"/>
      <family val="2"/>
    </font>
    <font>
      <sz val="11"/>
      <color rgb="FF222222"/>
      <name val="Arial"/>
      <family val="2"/>
    </font>
    <font>
      <sz val="11"/>
      <color theme="1"/>
      <name val="Arial"/>
      <family val="2"/>
    </font>
    <font>
      <b/>
      <sz val="11"/>
      <color theme="1"/>
      <name val="Arial"/>
      <family val="2"/>
    </font>
    <font>
      <sz val="11"/>
      <color rgb="FF000000"/>
      <name val="Arial"/>
      <family val="2"/>
    </font>
    <font>
      <sz val="10"/>
      <color theme="1"/>
      <name val="Calibri"/>
      <family val="2"/>
      <scheme val="minor"/>
    </font>
    <font>
      <b/>
      <sz val="11"/>
      <color rgb="FF363435"/>
      <name val="Arial"/>
      <family val="2"/>
    </font>
    <font>
      <b/>
      <sz val="16"/>
      <color theme="1"/>
      <name val="Calibri"/>
      <family val="2"/>
      <scheme val="minor"/>
    </font>
    <font>
      <b/>
      <sz val="12"/>
      <color theme="1"/>
      <name val="Arial"/>
      <family val="2"/>
    </font>
    <font>
      <b/>
      <sz val="14"/>
      <color theme="1"/>
      <name val="Arial"/>
      <family val="2"/>
    </font>
    <font>
      <b/>
      <sz val="10"/>
      <color rgb="FF000000"/>
      <name val="Arial"/>
      <family val="2"/>
    </font>
  </fonts>
  <fills count="16">
    <fill>
      <patternFill patternType="none"/>
    </fill>
    <fill>
      <patternFill patternType="gray125"/>
    </fill>
    <fill>
      <patternFill patternType="solid">
        <fgColor indexed="9"/>
        <bgColor indexed="64"/>
      </patternFill>
    </fill>
    <fill>
      <patternFill patternType="solid">
        <fgColor rgb="FFE5E6E7"/>
        <bgColor indexed="64"/>
      </patternFill>
    </fill>
    <fill>
      <patternFill patternType="solid">
        <fgColor theme="9" tint="0.5999938962981048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4" tint="0.39997558519241921"/>
        <bgColor indexed="64"/>
      </patternFill>
    </fill>
    <fill>
      <patternFill patternType="solid">
        <fgColor theme="3"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rgb="FF363435"/>
      </left>
      <right style="medium">
        <color rgb="FF363435"/>
      </right>
      <top/>
      <bottom style="medium">
        <color rgb="FF363435"/>
      </bottom>
      <diagonal/>
    </border>
    <border>
      <left/>
      <right style="medium">
        <color rgb="FF363435"/>
      </right>
      <top/>
      <bottom style="medium">
        <color rgb="FF363435"/>
      </bottom>
      <diagonal/>
    </border>
    <border>
      <left style="medium">
        <color rgb="FF363435"/>
      </left>
      <right style="medium">
        <color rgb="FF363435"/>
      </right>
      <top style="medium">
        <color rgb="FF363435"/>
      </top>
      <bottom style="medium">
        <color rgb="FF363435"/>
      </bottom>
      <diagonal/>
    </border>
    <border>
      <left/>
      <right style="medium">
        <color rgb="FF363435"/>
      </right>
      <top style="medium">
        <color rgb="FF363435"/>
      </top>
      <bottom style="medium">
        <color rgb="FF363435"/>
      </bottom>
      <diagonal/>
    </border>
    <border>
      <left style="medium">
        <color rgb="FF363435"/>
      </left>
      <right/>
      <top/>
      <bottom style="medium">
        <color rgb="FF363435"/>
      </bottom>
      <diagonal/>
    </border>
    <border>
      <left/>
      <right/>
      <top/>
      <bottom style="medium">
        <color rgb="FF363435"/>
      </bottom>
      <diagonal/>
    </border>
  </borders>
  <cellStyleXfs count="1">
    <xf numFmtId="0" fontId="0" fillId="0" borderId="0"/>
  </cellStyleXfs>
  <cellXfs count="331">
    <xf numFmtId="0" fontId="0" fillId="0" borderId="0" xfId="0"/>
    <xf numFmtId="0" fontId="20" fillId="0" borderId="27" xfId="0" applyFont="1" applyBorder="1" applyAlignment="1">
      <alignment vertical="center" wrapText="1"/>
    </xf>
    <xf numFmtId="0" fontId="20" fillId="0" borderId="28" xfId="0" applyFont="1" applyBorder="1" applyAlignment="1">
      <alignment vertical="center" wrapText="1"/>
    </xf>
    <xf numFmtId="0" fontId="0" fillId="0" borderId="0" xfId="0" applyAlignment="1">
      <alignment horizontal="center"/>
    </xf>
    <xf numFmtId="0" fontId="0" fillId="0" borderId="0" xfId="0" applyAlignment="1">
      <alignment vertical="top"/>
    </xf>
    <xf numFmtId="0" fontId="21" fillId="3" borderId="29" xfId="0" applyFont="1" applyFill="1" applyBorder="1" applyAlignment="1">
      <alignment horizontal="center" vertical="center" wrapText="1"/>
    </xf>
    <xf numFmtId="0" fontId="21" fillId="3" borderId="30" xfId="0" applyFont="1" applyFill="1" applyBorder="1" applyAlignment="1">
      <alignment horizontal="center" vertical="center" wrapText="1"/>
    </xf>
    <xf numFmtId="0" fontId="22" fillId="0" borderId="0" xfId="0" applyFont="1" applyAlignment="1">
      <alignment horizontal="center"/>
    </xf>
    <xf numFmtId="0" fontId="1" fillId="2" borderId="0" xfId="0" applyFont="1" applyFill="1" applyAlignment="1" applyProtection="1"/>
    <xf numFmtId="0" fontId="1" fillId="2" borderId="0" xfId="0" applyFont="1" applyFill="1" applyProtection="1"/>
    <xf numFmtId="0" fontId="3" fillId="4" borderId="1" xfId="0" applyFont="1" applyFill="1" applyBorder="1" applyAlignment="1" applyProtection="1">
      <alignment horizontal="center" vertical="center" textRotation="90" wrapText="1"/>
    </xf>
    <xf numFmtId="0" fontId="1" fillId="5" borderId="0" xfId="0" applyFont="1" applyFill="1" applyAlignment="1" applyProtection="1"/>
    <xf numFmtId="0" fontId="1" fillId="5" borderId="0" xfId="0" applyFont="1" applyFill="1" applyProtection="1"/>
    <xf numFmtId="0" fontId="23" fillId="0" borderId="1" xfId="0" applyFont="1" applyBorder="1" applyAlignment="1">
      <alignment horizontal="center" vertical="top" wrapText="1"/>
    </xf>
    <xf numFmtId="0" fontId="1" fillId="5" borderId="1" xfId="0" applyFont="1" applyFill="1" applyBorder="1" applyAlignment="1" applyProtection="1">
      <alignment horizontal="justify" vertical="top" wrapText="1"/>
    </xf>
    <xf numFmtId="0" fontId="23" fillId="0" borderId="1" xfId="0" applyFont="1" applyBorder="1" applyAlignment="1">
      <alignment vertical="top" wrapText="1"/>
    </xf>
    <xf numFmtId="0" fontId="1" fillId="0" borderId="1" xfId="0" applyFont="1" applyFill="1" applyBorder="1" applyAlignment="1">
      <alignment horizontal="justify" vertical="top" wrapText="1"/>
    </xf>
    <xf numFmtId="0" fontId="1" fillId="2" borderId="0" xfId="0" applyNumberFormat="1" applyFont="1" applyFill="1" applyProtection="1"/>
    <xf numFmtId="0" fontId="3" fillId="4" borderId="1" xfId="0" applyNumberFormat="1" applyFont="1" applyFill="1" applyBorder="1" applyAlignment="1" applyProtection="1">
      <alignment horizontal="center" vertical="center" textRotation="90" wrapText="1"/>
    </xf>
    <xf numFmtId="0" fontId="3" fillId="4" borderId="1" xfId="0" applyFont="1" applyFill="1" applyBorder="1" applyAlignment="1">
      <alignment horizontal="center" vertical="center" textRotation="90"/>
    </xf>
    <xf numFmtId="0" fontId="23" fillId="0" borderId="1" xfId="0" applyFont="1" applyBorder="1" applyAlignment="1">
      <alignment horizontal="justify" vertical="top" wrapText="1"/>
    </xf>
    <xf numFmtId="0" fontId="24" fillId="0" borderId="1" xfId="0" applyFont="1" applyBorder="1" applyAlignment="1">
      <alignment horizontal="justify" vertical="top" wrapText="1"/>
    </xf>
    <xf numFmtId="0" fontId="23" fillId="0" borderId="1" xfId="0" applyFont="1" applyFill="1" applyBorder="1" applyAlignment="1">
      <alignment horizontal="center" vertical="top" wrapText="1"/>
    </xf>
    <xf numFmtId="0" fontId="1" fillId="5" borderId="1" xfId="0" applyFont="1" applyFill="1" applyBorder="1" applyAlignment="1" applyProtection="1">
      <alignment vertical="top" wrapText="1"/>
    </xf>
    <xf numFmtId="0" fontId="1" fillId="5" borderId="1" xfId="0" applyFont="1" applyFill="1" applyBorder="1" applyAlignment="1" applyProtection="1">
      <alignment horizontal="justify" vertical="top"/>
    </xf>
    <xf numFmtId="0" fontId="1" fillId="5" borderId="1" xfId="0" applyFont="1" applyFill="1" applyBorder="1" applyAlignment="1" applyProtection="1">
      <alignment horizontal="left" vertical="top" wrapText="1"/>
    </xf>
    <xf numFmtId="0" fontId="1" fillId="5" borderId="1" xfId="0" applyFont="1" applyFill="1" applyBorder="1" applyAlignment="1" applyProtection="1">
      <alignment horizontal="center" vertical="top" wrapText="1"/>
    </xf>
    <xf numFmtId="0" fontId="3" fillId="6" borderId="1" xfId="0" applyFont="1" applyFill="1" applyBorder="1" applyAlignment="1">
      <alignment vertical="center" wrapText="1"/>
    </xf>
    <xf numFmtId="0" fontId="1" fillId="7" borderId="1" xfId="0" applyNumberFormat="1"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justify" vertical="top"/>
    </xf>
    <xf numFmtId="0" fontId="2" fillId="0" borderId="1" xfId="0" applyNumberFormat="1" applyFont="1" applyFill="1" applyBorder="1" applyAlignment="1" applyProtection="1">
      <alignment horizontal="center" vertical="center" wrapText="1"/>
    </xf>
    <xf numFmtId="0" fontId="2" fillId="5" borderId="2" xfId="0" applyFont="1" applyFill="1" applyBorder="1" applyAlignment="1">
      <alignment vertical="center" wrapText="1"/>
    </xf>
    <xf numFmtId="0" fontId="7" fillId="5" borderId="1" xfId="0" applyFont="1" applyFill="1" applyBorder="1" applyAlignment="1">
      <alignment vertical="center" wrapText="1"/>
    </xf>
    <xf numFmtId="0" fontId="25" fillId="0" borderId="1" xfId="0" applyFont="1" applyBorder="1" applyAlignment="1">
      <alignment horizontal="justify" vertical="top" wrapText="1"/>
    </xf>
    <xf numFmtId="0" fontId="26" fillId="0" borderId="1" xfId="0" applyFont="1" applyBorder="1" applyAlignment="1">
      <alignment horizontal="justify" vertical="top" wrapText="1"/>
    </xf>
    <xf numFmtId="0" fontId="26" fillId="0" borderId="1" xfId="0" applyFont="1" applyBorder="1" applyAlignment="1">
      <alignment horizontal="center" vertical="top" wrapText="1"/>
    </xf>
    <xf numFmtId="0" fontId="2" fillId="5" borderId="1" xfId="0" applyFont="1" applyFill="1" applyBorder="1" applyAlignment="1">
      <alignment horizontal="justify" vertical="center" wrapText="1"/>
    </xf>
    <xf numFmtId="0" fontId="2" fillId="5" borderId="1" xfId="0" applyFont="1" applyFill="1" applyBorder="1" applyAlignment="1">
      <alignment vertical="center" wrapText="1"/>
    </xf>
    <xf numFmtId="0" fontId="2" fillId="5" borderId="1" xfId="0" applyNumberFormat="1" applyFont="1" applyFill="1" applyBorder="1" applyAlignment="1" applyProtection="1">
      <alignment horizontal="center" vertical="top" wrapText="1"/>
    </xf>
    <xf numFmtId="0" fontId="2" fillId="5" borderId="1" xfId="0" applyFont="1" applyFill="1" applyBorder="1" applyAlignment="1">
      <alignment horizontal="center" vertical="center" wrapText="1"/>
    </xf>
    <xf numFmtId="0" fontId="7" fillId="5" borderId="2" xfId="0" applyFont="1" applyFill="1" applyBorder="1" applyAlignment="1">
      <alignment vertical="center" wrapText="1"/>
    </xf>
    <xf numFmtId="0" fontId="26" fillId="0" borderId="1" xfId="0" applyFont="1" applyBorder="1" applyAlignment="1">
      <alignment vertical="top" wrapText="1"/>
    </xf>
    <xf numFmtId="0" fontId="2" fillId="5" borderId="1" xfId="0" applyFont="1" applyFill="1" applyBorder="1" applyAlignment="1">
      <alignment horizontal="justify" vertical="top" wrapText="1"/>
    </xf>
    <xf numFmtId="2" fontId="26" fillId="0" borderId="1" xfId="0" applyNumberFormat="1" applyFont="1" applyBorder="1" applyAlignment="1">
      <alignment horizontal="justify" vertical="top" wrapText="1"/>
    </xf>
    <xf numFmtId="0" fontId="26" fillId="0" borderId="1" xfId="0" applyFont="1" applyBorder="1" applyAlignment="1">
      <alignment horizontal="center" vertical="top"/>
    </xf>
    <xf numFmtId="0" fontId="26" fillId="0" borderId="1" xfId="0" applyFont="1" applyFill="1" applyBorder="1" applyAlignment="1">
      <alignment horizontal="center" vertical="top"/>
    </xf>
    <xf numFmtId="14" fontId="26" fillId="0" borderId="1" xfId="0" applyNumberFormat="1" applyFont="1" applyBorder="1" applyAlignment="1">
      <alignment horizontal="center" vertical="top"/>
    </xf>
    <xf numFmtId="0" fontId="2" fillId="7" borderId="3"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justify" vertical="top"/>
    </xf>
    <xf numFmtId="0" fontId="2" fillId="0" borderId="3" xfId="0" applyNumberFormat="1" applyFont="1" applyFill="1" applyBorder="1" applyAlignment="1" applyProtection="1">
      <alignment horizontal="center" vertical="center" wrapText="1"/>
    </xf>
    <xf numFmtId="0" fontId="1" fillId="2" borderId="0" xfId="0" applyFont="1" applyFill="1" applyAlignment="1" applyProtection="1">
      <alignment horizontal="center" vertical="top" wrapText="1"/>
    </xf>
    <xf numFmtId="0" fontId="7" fillId="5" borderId="1" xfId="0" applyFont="1" applyFill="1" applyBorder="1" applyAlignment="1" applyProtection="1">
      <alignment horizontal="center" vertical="top" wrapText="1"/>
    </xf>
    <xf numFmtId="0" fontId="2" fillId="5" borderId="1" xfId="0" applyFont="1" applyFill="1" applyBorder="1" applyAlignment="1" applyProtection="1">
      <alignment horizontal="justify" vertical="top"/>
    </xf>
    <xf numFmtId="14" fontId="26" fillId="0" borderId="1" xfId="0" applyNumberFormat="1" applyFont="1" applyBorder="1" applyAlignment="1">
      <alignment vertical="top" wrapText="1"/>
    </xf>
    <xf numFmtId="0" fontId="1" fillId="2" borderId="0" xfId="0" applyFont="1" applyFill="1" applyAlignment="1" applyProtection="1">
      <alignment vertical="top"/>
    </xf>
    <xf numFmtId="0" fontId="3" fillId="4" borderId="1" xfId="0" applyNumberFormat="1" applyFont="1" applyFill="1" applyBorder="1" applyAlignment="1" applyProtection="1">
      <alignment horizontal="center" vertical="top" wrapText="1"/>
    </xf>
    <xf numFmtId="0" fontId="1" fillId="2" borderId="0" xfId="0" applyNumberFormat="1" applyFont="1" applyFill="1" applyAlignment="1" applyProtection="1">
      <alignment vertical="top"/>
    </xf>
    <xf numFmtId="0" fontId="2" fillId="5" borderId="1" xfId="0" applyFont="1" applyFill="1" applyBorder="1" applyAlignment="1">
      <alignment vertical="top" wrapText="1"/>
    </xf>
    <xf numFmtId="0" fontId="7" fillId="5" borderId="1" xfId="0" applyFont="1" applyFill="1" applyBorder="1" applyAlignment="1">
      <alignment vertical="top" wrapText="1"/>
    </xf>
    <xf numFmtId="0" fontId="3" fillId="6" borderId="2" xfId="0" applyFont="1" applyFill="1" applyBorder="1" applyAlignment="1">
      <alignment vertical="center" wrapText="1"/>
    </xf>
    <xf numFmtId="0" fontId="2" fillId="5" borderId="2" xfId="0" applyFont="1" applyFill="1" applyBorder="1" applyAlignment="1">
      <alignment horizontal="justify" vertical="center" wrapText="1"/>
    </xf>
    <xf numFmtId="0" fontId="7" fillId="5" borderId="1" xfId="0" applyFont="1" applyFill="1" applyBorder="1" applyAlignment="1" applyProtection="1">
      <alignment horizontal="justify" vertical="center" wrapText="1"/>
    </xf>
    <xf numFmtId="0" fontId="7" fillId="5" borderId="1" xfId="0" applyFont="1" applyFill="1" applyBorder="1" applyAlignment="1" applyProtection="1">
      <alignment horizontal="left" vertical="center" wrapText="1"/>
    </xf>
    <xf numFmtId="14" fontId="2" fillId="5" borderId="1" xfId="0" applyNumberFormat="1" applyFont="1" applyFill="1" applyBorder="1" applyAlignment="1" applyProtection="1">
      <alignment horizontal="center" vertical="center" wrapText="1"/>
    </xf>
    <xf numFmtId="0" fontId="2" fillId="6" borderId="1" xfId="0" applyFont="1" applyFill="1" applyBorder="1" applyAlignment="1" applyProtection="1">
      <alignment horizontal="justify" vertical="top" wrapText="1"/>
    </xf>
    <xf numFmtId="0" fontId="2" fillId="5" borderId="1" xfId="0" applyFont="1" applyFill="1" applyBorder="1" applyAlignment="1" applyProtection="1">
      <alignment horizontal="justify" vertical="center" wrapText="1"/>
    </xf>
    <xf numFmtId="14" fontId="2" fillId="5" borderId="1" xfId="0" applyNumberFormat="1" applyFont="1" applyFill="1" applyBorder="1" applyAlignment="1" applyProtection="1">
      <alignment horizontal="center" vertical="top" wrapText="1"/>
    </xf>
    <xf numFmtId="0" fontId="2" fillId="5" borderId="1" xfId="0" applyFont="1" applyFill="1" applyBorder="1" applyAlignment="1">
      <alignment horizontal="center" vertical="center"/>
    </xf>
    <xf numFmtId="0" fontId="2" fillId="5" borderId="1" xfId="0" applyFont="1" applyFill="1" applyBorder="1" applyAlignment="1" applyProtection="1">
      <alignment horizontal="center" vertical="top" wrapText="1"/>
    </xf>
    <xf numFmtId="0" fontId="2" fillId="0" borderId="1" xfId="0" applyNumberFormat="1" applyFont="1" applyFill="1" applyBorder="1" applyAlignment="1" applyProtection="1">
      <alignment horizontal="justify" vertical="top" wrapText="1"/>
    </xf>
    <xf numFmtId="0" fontId="2" fillId="5" borderId="1" xfId="0" applyFont="1" applyFill="1" applyBorder="1" applyAlignment="1" applyProtection="1">
      <alignment horizontal="justify" vertical="top" wrapText="1"/>
    </xf>
    <xf numFmtId="14" fontId="1" fillId="5" borderId="1" xfId="0" applyNumberFormat="1" applyFont="1" applyFill="1" applyBorder="1" applyAlignment="1" applyProtection="1">
      <alignment horizontal="center" vertical="top" wrapText="1"/>
    </xf>
    <xf numFmtId="0" fontId="1" fillId="5" borderId="1" xfId="0" applyFont="1" applyFill="1" applyBorder="1" applyAlignment="1">
      <alignment horizontal="justify" vertical="top" wrapText="1"/>
    </xf>
    <xf numFmtId="0" fontId="7" fillId="2" borderId="1" xfId="0" applyFont="1" applyFill="1" applyBorder="1" applyAlignment="1" applyProtection="1">
      <alignment horizontal="center" vertical="center"/>
    </xf>
    <xf numFmtId="0" fontId="2" fillId="2" borderId="1" xfId="0" applyFont="1" applyFill="1" applyBorder="1" applyAlignment="1" applyProtection="1">
      <alignment vertical="top"/>
    </xf>
    <xf numFmtId="0" fontId="27" fillId="5" borderId="1" xfId="0" applyFont="1" applyFill="1" applyBorder="1" applyAlignment="1" applyProtection="1">
      <alignment horizontal="center" vertical="center" wrapText="1"/>
    </xf>
    <xf numFmtId="0" fontId="7" fillId="5"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14" fontId="2" fillId="0" borderId="1"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 fillId="5" borderId="1" xfId="0" applyFont="1" applyFill="1" applyBorder="1" applyAlignment="1" applyProtection="1">
      <alignment horizontal="justify" vertical="center" wrapText="1"/>
    </xf>
    <xf numFmtId="0" fontId="1" fillId="5" borderId="1" xfId="0" applyFont="1" applyFill="1" applyBorder="1" applyAlignment="1" applyProtection="1">
      <alignment horizontal="center" vertical="center" wrapText="1"/>
      <protection locked="0"/>
    </xf>
    <xf numFmtId="0" fontId="1" fillId="5" borderId="1" xfId="0" applyNumberFormat="1" applyFont="1" applyFill="1" applyBorder="1" applyAlignment="1" applyProtection="1">
      <alignment horizontal="center" vertical="center" wrapText="1"/>
    </xf>
    <xf numFmtId="14" fontId="1" fillId="5" borderId="1" xfId="0" applyNumberFormat="1" applyFont="1" applyFill="1" applyBorder="1" applyAlignment="1" applyProtection="1">
      <alignment horizontal="center" vertical="center" wrapText="1"/>
    </xf>
    <xf numFmtId="0" fontId="1" fillId="5" borderId="1" xfId="0" applyNumberFormat="1" applyFont="1" applyFill="1" applyBorder="1" applyAlignment="1" applyProtection="1">
      <alignment horizontal="justify" vertical="top" wrapText="1"/>
    </xf>
    <xf numFmtId="14" fontId="1" fillId="5" borderId="1" xfId="0" applyNumberFormat="1" applyFont="1" applyFill="1" applyBorder="1" applyAlignment="1" applyProtection="1">
      <alignment horizontal="justify" vertical="top" wrapText="1"/>
    </xf>
    <xf numFmtId="0" fontId="2" fillId="2" borderId="1" xfId="0" applyFont="1" applyFill="1" applyBorder="1" applyAlignment="1" applyProtection="1">
      <alignment horizontal="center" vertical="center"/>
    </xf>
    <xf numFmtId="0" fontId="1" fillId="2" borderId="1" xfId="0" applyFont="1" applyFill="1" applyBorder="1" applyAlignment="1" applyProtection="1">
      <alignment vertical="center" wrapText="1"/>
    </xf>
    <xf numFmtId="0" fontId="24" fillId="5" borderId="1" xfId="0" applyFont="1" applyFill="1" applyBorder="1" applyAlignment="1">
      <alignment horizontal="justify" vertical="center" wrapText="1"/>
    </xf>
    <xf numFmtId="0" fontId="23" fillId="0" borderId="1" xfId="0" applyFont="1" applyBorder="1" applyAlignment="1">
      <alignment horizontal="center" vertical="center" wrapText="1"/>
    </xf>
    <xf numFmtId="0" fontId="23" fillId="0" borderId="1" xfId="0" applyFont="1" applyBorder="1" applyAlignment="1">
      <alignment horizontal="justify" vertical="center" wrapText="1"/>
    </xf>
    <xf numFmtId="0" fontId="23" fillId="0" borderId="1" xfId="0" applyFont="1" applyBorder="1" applyAlignment="1">
      <alignment vertical="center" wrapText="1"/>
    </xf>
    <xf numFmtId="0" fontId="1" fillId="5" borderId="1" xfId="0" applyFont="1" applyFill="1" applyBorder="1" applyAlignment="1" applyProtection="1">
      <alignment vertical="center" wrapText="1"/>
    </xf>
    <xf numFmtId="0" fontId="24" fillId="0" borderId="1" xfId="0" applyFont="1" applyBorder="1" applyAlignment="1">
      <alignment vertical="center" wrapText="1"/>
    </xf>
    <xf numFmtId="0" fontId="24" fillId="0" borderId="1" xfId="0" applyFont="1" applyBorder="1" applyAlignment="1">
      <alignment horizontal="center" vertical="center" wrapText="1"/>
    </xf>
    <xf numFmtId="0" fontId="1" fillId="5" borderId="1" xfId="0" applyFont="1" applyFill="1" applyBorder="1" applyAlignment="1">
      <alignment horizontal="justify" vertical="center" wrapText="1"/>
    </xf>
    <xf numFmtId="0" fontId="1" fillId="5" borderId="1" xfId="0" applyNumberFormat="1" applyFont="1" applyFill="1" applyBorder="1" applyAlignment="1" applyProtection="1">
      <alignment horizontal="justify" vertical="center" wrapText="1"/>
    </xf>
    <xf numFmtId="0" fontId="2" fillId="5" borderId="1" xfId="0" applyNumberFormat="1" applyFont="1" applyFill="1" applyBorder="1" applyAlignment="1" applyProtection="1">
      <alignment horizontal="justify" vertical="center" wrapText="1"/>
    </xf>
    <xf numFmtId="0" fontId="28" fillId="0" borderId="1" xfId="0" applyFont="1" applyBorder="1" applyAlignment="1">
      <alignment horizontal="center" vertical="center"/>
    </xf>
    <xf numFmtId="0" fontId="26" fillId="0" borderId="1" xfId="0" applyFont="1" applyBorder="1" applyAlignment="1">
      <alignment horizontal="center" vertical="center" wrapText="1"/>
    </xf>
    <xf numFmtId="17" fontId="26" fillId="0" borderId="1" xfId="0" applyNumberFormat="1" applyFont="1" applyBorder="1" applyAlignment="1">
      <alignment horizontal="center" vertical="center" wrapText="1"/>
    </xf>
    <xf numFmtId="0" fontId="26" fillId="0" borderId="1" xfId="0" applyFont="1" applyBorder="1" applyAlignment="1">
      <alignment horizontal="justify" vertical="center" wrapText="1"/>
    </xf>
    <xf numFmtId="0" fontId="26" fillId="0" borderId="1" xfId="0" applyFont="1" applyFill="1" applyBorder="1" applyAlignment="1">
      <alignment horizontal="justify" vertical="center" wrapText="1"/>
    </xf>
    <xf numFmtId="0" fontId="26" fillId="8" borderId="1" xfId="0" applyFont="1" applyFill="1" applyBorder="1" applyAlignment="1">
      <alignment horizontal="justify" vertical="center" wrapText="1"/>
    </xf>
    <xf numFmtId="0" fontId="24" fillId="0" borderId="1" xfId="0" applyFont="1" applyBorder="1" applyAlignment="1">
      <alignment horizontal="justify" vertical="center" wrapText="1"/>
    </xf>
    <xf numFmtId="2" fontId="23" fillId="5" borderId="1" xfId="0" applyNumberFormat="1" applyFont="1" applyFill="1" applyBorder="1" applyAlignment="1">
      <alignment horizontal="justify" vertical="top" wrapText="1"/>
    </xf>
    <xf numFmtId="0" fontId="23" fillId="5" borderId="1" xfId="0" applyFont="1" applyFill="1" applyBorder="1" applyAlignment="1">
      <alignment horizontal="justify" vertical="top" wrapText="1"/>
    </xf>
    <xf numFmtId="0" fontId="1" fillId="2" borderId="1" xfId="0" applyFont="1" applyFill="1" applyBorder="1" applyAlignment="1" applyProtection="1">
      <alignment horizontal="center" vertical="center"/>
    </xf>
    <xf numFmtId="0" fontId="23" fillId="5" borderId="1" xfId="0" applyFont="1" applyFill="1" applyBorder="1" applyAlignment="1">
      <alignment vertical="top" wrapText="1"/>
    </xf>
    <xf numFmtId="0" fontId="23" fillId="5" borderId="1" xfId="0" applyFont="1" applyFill="1" applyBorder="1" applyAlignment="1">
      <alignment horizontal="justify" vertical="center"/>
    </xf>
    <xf numFmtId="0" fontId="23" fillId="0" borderId="1" xfId="0" applyFont="1" applyFill="1" applyBorder="1" applyAlignment="1">
      <alignment horizontal="justify" vertical="top"/>
    </xf>
    <xf numFmtId="0" fontId="23" fillId="0"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2" borderId="1" xfId="0" applyFont="1" applyFill="1" applyBorder="1" applyAlignment="1" applyProtection="1">
      <alignment horizontal="left" vertical="top"/>
    </xf>
    <xf numFmtId="14" fontId="2" fillId="9" borderId="1" xfId="0" applyNumberFormat="1" applyFont="1" applyFill="1" applyBorder="1" applyAlignment="1">
      <alignment horizontal="left" vertical="top" wrapText="1"/>
    </xf>
    <xf numFmtId="0" fontId="2" fillId="5" borderId="1" xfId="0" applyFont="1" applyFill="1" applyBorder="1" applyAlignment="1" applyProtection="1">
      <alignment horizontal="left" vertical="top" wrapText="1"/>
    </xf>
    <xf numFmtId="14" fontId="2" fillId="5" borderId="1" xfId="0" applyNumberFormat="1" applyFont="1" applyFill="1" applyBorder="1" applyAlignment="1" applyProtection="1">
      <alignment horizontal="left" vertical="top" wrapText="1"/>
    </xf>
    <xf numFmtId="0" fontId="1" fillId="5" borderId="1" xfId="0" applyFont="1" applyFill="1" applyBorder="1" applyAlignment="1" applyProtection="1">
      <alignment horizontal="center" vertical="center" wrapText="1"/>
    </xf>
    <xf numFmtId="0" fontId="23" fillId="5" borderId="1" xfId="0" applyFont="1" applyFill="1" applyBorder="1" applyAlignment="1">
      <alignment horizontal="justify" vertical="center" wrapText="1"/>
    </xf>
    <xf numFmtId="0" fontId="23" fillId="5" borderId="1" xfId="0" applyFont="1" applyFill="1" applyBorder="1" applyAlignment="1">
      <alignment horizontal="center" vertical="center" wrapText="1"/>
    </xf>
    <xf numFmtId="0" fontId="23" fillId="5" borderId="1" xfId="0" applyFont="1" applyFill="1" applyBorder="1" applyAlignment="1">
      <alignment horizontal="left" vertical="center" wrapText="1"/>
    </xf>
    <xf numFmtId="0" fontId="23" fillId="5" borderId="1" xfId="0" applyFont="1" applyFill="1" applyBorder="1" applyAlignment="1">
      <alignment horizontal="left" vertical="top" wrapText="1"/>
    </xf>
    <xf numFmtId="0" fontId="25" fillId="5" borderId="1" xfId="0" applyFont="1" applyFill="1" applyBorder="1" applyAlignment="1">
      <alignment horizontal="center" vertical="center" wrapText="1"/>
    </xf>
    <xf numFmtId="0" fontId="29" fillId="10" borderId="1" xfId="0" applyFont="1" applyFill="1" applyBorder="1" applyAlignment="1">
      <alignment horizontal="center" vertical="center" wrapText="1"/>
    </xf>
    <xf numFmtId="0" fontId="3" fillId="10" borderId="4" xfId="0"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 fillId="5" borderId="1" xfId="0" applyFont="1" applyFill="1" applyBorder="1" applyAlignment="1" applyProtection="1">
      <alignment horizontal="center" vertical="center" wrapText="1"/>
      <protection locked="0"/>
    </xf>
    <xf numFmtId="0" fontId="7" fillId="5" borderId="1" xfId="0" applyFont="1" applyFill="1" applyBorder="1" applyAlignment="1" applyProtection="1">
      <alignment horizontal="center" vertical="center" wrapText="1"/>
    </xf>
    <xf numFmtId="0" fontId="2" fillId="7" borderId="1" xfId="0" applyNumberFormat="1" applyFont="1" applyFill="1" applyBorder="1" applyAlignment="1" applyProtection="1">
      <alignment horizontal="center" vertical="center" wrapText="1"/>
    </xf>
    <xf numFmtId="0" fontId="25" fillId="5" borderId="1" xfId="0" applyFont="1" applyFill="1" applyBorder="1" applyAlignment="1">
      <alignment horizontal="justify" vertical="top" wrapText="1"/>
    </xf>
    <xf numFmtId="0" fontId="2" fillId="5" borderId="1" xfId="0" applyNumberFormat="1" applyFont="1" applyFill="1" applyBorder="1" applyAlignment="1" applyProtection="1">
      <alignment horizontal="center" vertical="center" wrapText="1"/>
    </xf>
    <xf numFmtId="0" fontId="26" fillId="0" borderId="1" xfId="0" applyFont="1" applyBorder="1" applyAlignment="1">
      <alignment horizontal="center" vertical="center"/>
    </xf>
    <xf numFmtId="14" fontId="2" fillId="5" borderId="1" xfId="0" applyNumberFormat="1" applyFont="1" applyFill="1" applyBorder="1" applyAlignment="1" applyProtection="1">
      <alignment horizontal="justify" vertical="top" wrapText="1"/>
    </xf>
    <xf numFmtId="0" fontId="26" fillId="5" borderId="1" xfId="0" applyFont="1" applyFill="1" applyBorder="1" applyAlignment="1">
      <alignment horizontal="justify" vertical="top" wrapText="1"/>
    </xf>
    <xf numFmtId="0" fontId="23" fillId="0" borderId="1" xfId="0" applyFont="1" applyBorder="1" applyAlignment="1">
      <alignment horizontal="center" vertical="center"/>
    </xf>
    <xf numFmtId="15" fontId="23" fillId="0" borderId="1" xfId="0" applyNumberFormat="1" applyFont="1" applyBorder="1" applyAlignment="1">
      <alignment horizontal="justify" vertical="top" wrapText="1"/>
    </xf>
    <xf numFmtId="0" fontId="23" fillId="0" borderId="1" xfId="0" applyFont="1" applyFill="1" applyBorder="1" applyAlignment="1">
      <alignment horizontal="justify" vertical="top" wrapText="1"/>
    </xf>
    <xf numFmtId="15" fontId="23" fillId="0" borderId="1" xfId="0" applyNumberFormat="1" applyFont="1" applyFill="1" applyBorder="1" applyAlignment="1">
      <alignment horizontal="justify" vertical="top" wrapText="1"/>
    </xf>
    <xf numFmtId="2" fontId="23" fillId="0" borderId="1" xfId="0" applyNumberFormat="1" applyFont="1" applyBorder="1" applyAlignment="1">
      <alignment horizontal="justify" vertical="top" wrapText="1"/>
    </xf>
    <xf numFmtId="0" fontId="30" fillId="2" borderId="1" xfId="0" applyFont="1" applyFill="1" applyBorder="1" applyAlignment="1" applyProtection="1">
      <alignment horizontal="center" vertical="center"/>
    </xf>
    <xf numFmtId="0" fontId="31" fillId="0" borderId="1" xfId="0" applyFont="1" applyBorder="1" applyAlignment="1">
      <alignment horizontal="justify" vertical="top" wrapText="1"/>
    </xf>
    <xf numFmtId="0" fontId="1" fillId="5" borderId="1" xfId="0" applyNumberFormat="1" applyFont="1" applyFill="1" applyBorder="1" applyAlignment="1" applyProtection="1">
      <alignment horizontal="center" vertical="top" wrapText="1"/>
    </xf>
    <xf numFmtId="14" fontId="23" fillId="5" borderId="1" xfId="0" applyNumberFormat="1" applyFont="1" applyFill="1" applyBorder="1" applyAlignment="1">
      <alignment horizontal="center" vertical="top" wrapText="1"/>
    </xf>
    <xf numFmtId="14" fontId="23" fillId="0" borderId="1" xfId="0" applyNumberFormat="1" applyFont="1" applyBorder="1" applyAlignment="1">
      <alignment horizontal="center" vertical="top" wrapText="1"/>
    </xf>
    <xf numFmtId="14" fontId="23" fillId="0" borderId="1" xfId="0" applyNumberFormat="1" applyFont="1" applyBorder="1" applyAlignment="1">
      <alignment vertical="top"/>
    </xf>
    <xf numFmtId="0" fontId="26" fillId="5" borderId="1" xfId="0" applyFont="1" applyFill="1" applyBorder="1" applyAlignment="1">
      <alignment horizontal="center" vertical="center"/>
    </xf>
    <xf numFmtId="0" fontId="26" fillId="5" borderId="1" xfId="0" applyFont="1" applyFill="1" applyBorder="1" applyAlignment="1">
      <alignment horizontal="center" vertical="center" wrapText="1"/>
    </xf>
    <xf numFmtId="0" fontId="23" fillId="5" borderId="1" xfId="0" applyFont="1" applyFill="1" applyBorder="1" applyAlignment="1">
      <alignment vertical="top"/>
    </xf>
    <xf numFmtId="14" fontId="23" fillId="5" borderId="1" xfId="0" applyNumberFormat="1" applyFont="1" applyFill="1" applyBorder="1" applyAlignment="1">
      <alignment horizontal="center" vertical="top"/>
    </xf>
    <xf numFmtId="14" fontId="23" fillId="5" borderId="1" xfId="0" applyNumberFormat="1" applyFont="1" applyFill="1" applyBorder="1" applyAlignment="1">
      <alignment vertical="top"/>
    </xf>
    <xf numFmtId="0" fontId="23" fillId="0" borderId="3" xfId="0" applyFont="1" applyBorder="1" applyAlignment="1">
      <alignment horizontal="justify" vertical="top" wrapText="1"/>
    </xf>
    <xf numFmtId="0" fontId="29" fillId="11" borderId="1" xfId="0" applyFont="1" applyFill="1" applyBorder="1" applyAlignment="1">
      <alignment horizontal="center" vertical="center" wrapText="1"/>
    </xf>
    <xf numFmtId="0" fontId="3" fillId="11" borderId="4" xfId="0" applyFont="1" applyFill="1" applyBorder="1" applyAlignment="1" applyProtection="1">
      <alignment horizontal="center" vertical="center" wrapText="1"/>
    </xf>
    <xf numFmtId="0" fontId="26" fillId="0" borderId="1" xfId="0" applyFont="1" applyFill="1" applyBorder="1" applyAlignment="1">
      <alignment horizontal="center" vertical="center" wrapText="1"/>
    </xf>
    <xf numFmtId="0" fontId="2" fillId="7" borderId="1" xfId="0" applyNumberFormat="1" applyFont="1" applyFill="1" applyBorder="1" applyAlignment="1" applyProtection="1">
      <alignment horizontal="center" vertical="center" wrapText="1"/>
    </xf>
    <xf numFmtId="0" fontId="25" fillId="5" borderId="1" xfId="0" applyFont="1" applyFill="1" applyBorder="1" applyAlignment="1">
      <alignment horizontal="justify" vertical="top" wrapText="1"/>
    </xf>
    <xf numFmtId="0" fontId="24" fillId="5" borderId="1" xfId="0" applyFont="1" applyFill="1" applyBorder="1" applyAlignment="1">
      <alignment horizontal="justify" vertical="top" wrapText="1"/>
    </xf>
    <xf numFmtId="14" fontId="23" fillId="5" borderId="1" xfId="0" applyNumberFormat="1" applyFont="1" applyFill="1" applyBorder="1" applyAlignment="1">
      <alignment horizontal="justify" vertical="top" wrapText="1"/>
    </xf>
    <xf numFmtId="0" fontId="24" fillId="5" borderId="1" xfId="0" applyFont="1" applyFill="1" applyBorder="1" applyAlignment="1">
      <alignment horizontal="justify" vertical="top"/>
    </xf>
    <xf numFmtId="14" fontId="23" fillId="0" borderId="1" xfId="0" applyNumberFormat="1" applyFont="1" applyBorder="1" applyAlignment="1">
      <alignment horizontal="justify" vertical="top" wrapText="1"/>
    </xf>
    <xf numFmtId="0" fontId="0" fillId="0" borderId="1" xfId="0" applyBorder="1" applyAlignment="1">
      <alignment horizontal="center" vertical="center"/>
    </xf>
    <xf numFmtId="0" fontId="23" fillId="0" borderId="3" xfId="0" applyFont="1" applyFill="1" applyBorder="1" applyAlignment="1">
      <alignment horizontal="justify" vertical="top" wrapText="1"/>
    </xf>
    <xf numFmtId="0" fontId="23" fillId="6" borderId="1" xfId="0" applyFont="1" applyFill="1" applyBorder="1" applyAlignment="1">
      <alignment horizontal="justify" vertical="top" wrapText="1"/>
    </xf>
    <xf numFmtId="0" fontId="23" fillId="12" borderId="1" xfId="0" applyFont="1" applyFill="1" applyBorder="1" applyAlignment="1">
      <alignment horizontal="justify" vertical="top" wrapText="1"/>
    </xf>
    <xf numFmtId="0" fontId="32" fillId="0" borderId="1" xfId="0" applyFont="1" applyBorder="1" applyAlignment="1">
      <alignment horizontal="justify" vertical="center" wrapText="1"/>
    </xf>
    <xf numFmtId="0" fontId="1" fillId="5" borderId="1" xfId="0" applyFont="1" applyFill="1" applyBorder="1" applyAlignment="1" applyProtection="1">
      <alignment horizontal="center" vertical="center"/>
      <protection locked="0"/>
    </xf>
    <xf numFmtId="0" fontId="26" fillId="0" borderId="1" xfId="0" applyFont="1" applyBorder="1" applyAlignment="1">
      <alignment horizontal="justify" vertical="top"/>
    </xf>
    <xf numFmtId="0" fontId="2" fillId="5" borderId="1" xfId="0" applyNumberFormat="1" applyFont="1" applyFill="1" applyBorder="1" applyAlignment="1" applyProtection="1">
      <alignment horizontal="justify" vertical="top" wrapText="1"/>
    </xf>
    <xf numFmtId="0" fontId="2" fillId="0" borderId="1" xfId="0" applyNumberFormat="1" applyFont="1" applyFill="1" applyBorder="1" applyAlignment="1" applyProtection="1">
      <alignment vertical="center" wrapText="1"/>
    </xf>
    <xf numFmtId="0" fontId="2" fillId="5" borderId="1" xfId="0" applyFont="1" applyFill="1" applyBorder="1" applyAlignment="1">
      <alignment horizontal="center" vertical="top" wrapText="1"/>
    </xf>
    <xf numFmtId="0" fontId="25" fillId="0" borderId="1" xfId="0" applyFont="1" applyBorder="1" applyAlignment="1">
      <alignment horizontal="justify" vertical="center" wrapText="1"/>
    </xf>
    <xf numFmtId="0" fontId="23" fillId="7" borderId="1" xfId="0" applyFont="1" applyFill="1" applyBorder="1" applyAlignment="1">
      <alignment horizontal="justify" vertical="top" wrapText="1"/>
    </xf>
    <xf numFmtId="0" fontId="1" fillId="5" borderId="1" xfId="0" applyFont="1" applyFill="1" applyBorder="1" applyProtection="1"/>
    <xf numFmtId="0" fontId="23" fillId="13" borderId="1" xfId="0" applyFont="1" applyFill="1" applyBorder="1" applyAlignment="1">
      <alignment horizontal="justify" vertical="top" wrapText="1"/>
    </xf>
    <xf numFmtId="0" fontId="33" fillId="5" borderId="1" xfId="0" applyFont="1" applyFill="1" applyBorder="1" applyAlignment="1">
      <alignment horizontal="justify" vertical="top"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1" fillId="2" borderId="2" xfId="0" applyFont="1" applyFill="1" applyBorder="1" applyProtection="1"/>
    <xf numFmtId="0" fontId="24" fillId="0" borderId="3" xfId="0" applyFont="1" applyBorder="1" applyAlignment="1">
      <alignment horizontal="justify" vertical="top" wrapText="1"/>
    </xf>
    <xf numFmtId="0" fontId="0" fillId="0" borderId="3" xfId="0" applyBorder="1" applyAlignment="1">
      <alignment horizontal="center" vertical="center"/>
    </xf>
    <xf numFmtId="0" fontId="1" fillId="2" borderId="3" xfId="0" applyFont="1" applyFill="1" applyBorder="1" applyProtection="1"/>
    <xf numFmtId="0" fontId="1" fillId="2" borderId="7" xfId="0" applyFont="1" applyFill="1" applyBorder="1" applyProtection="1"/>
    <xf numFmtId="0" fontId="0" fillId="0" borderId="0" xfId="0" applyFont="1" applyAlignment="1">
      <alignment vertical="top"/>
    </xf>
    <xf numFmtId="0" fontId="19" fillId="14" borderId="4" xfId="0" applyFont="1" applyFill="1" applyBorder="1" applyAlignment="1">
      <alignment horizontal="center" vertical="top"/>
    </xf>
    <xf numFmtId="0" fontId="19" fillId="14" borderId="1" xfId="0" applyFont="1" applyFill="1" applyBorder="1" applyAlignment="1">
      <alignment horizontal="center" vertical="top"/>
    </xf>
    <xf numFmtId="0" fontId="34" fillId="0" borderId="4" xfId="0" applyFont="1" applyBorder="1" applyAlignment="1">
      <alignment horizontal="justify" vertical="top" wrapText="1"/>
    </xf>
    <xf numFmtId="0" fontId="35" fillId="0" borderId="1" xfId="0" applyFont="1" applyBorder="1" applyAlignment="1">
      <alignment horizontal="justify" vertical="top" wrapText="1"/>
    </xf>
    <xf numFmtId="0" fontId="9" fillId="2" borderId="1" xfId="0" applyFont="1" applyFill="1" applyBorder="1" applyAlignment="1" applyProtection="1">
      <alignment horizontal="justify" vertical="top" wrapText="1"/>
    </xf>
    <xf numFmtId="14" fontId="35" fillId="0" borderId="1" xfId="0" applyNumberFormat="1" applyFont="1" applyBorder="1" applyAlignment="1">
      <alignment horizontal="center" vertical="top"/>
    </xf>
    <xf numFmtId="0" fontId="0" fillId="0" borderId="0" xfId="0" applyFont="1" applyAlignment="1">
      <alignment horizontal="left" vertical="top"/>
    </xf>
    <xf numFmtId="0" fontId="34" fillId="0" borderId="8" xfId="0" applyFont="1" applyBorder="1" applyAlignment="1">
      <alignment horizontal="justify" vertical="top" wrapText="1"/>
    </xf>
    <xf numFmtId="0" fontId="35" fillId="0" borderId="3" xfId="0" applyFont="1" applyBorder="1" applyAlignment="1">
      <alignment horizontal="justify" vertical="top" wrapText="1"/>
    </xf>
    <xf numFmtId="0" fontId="9" fillId="2" borderId="3" xfId="0" applyFont="1" applyFill="1" applyBorder="1" applyAlignment="1" applyProtection="1">
      <alignment horizontal="justify" vertical="top" wrapText="1"/>
    </xf>
    <xf numFmtId="14" fontId="35" fillId="0" borderId="3" xfId="0" applyNumberFormat="1" applyFont="1" applyBorder="1" applyAlignment="1">
      <alignment horizontal="center" vertical="top"/>
    </xf>
    <xf numFmtId="0" fontId="36" fillId="14" borderId="9" xfId="0" applyFont="1" applyFill="1" applyBorder="1" applyAlignment="1">
      <alignment horizontal="center" vertical="center" wrapText="1"/>
    </xf>
    <xf numFmtId="0" fontId="36" fillId="14" borderId="5" xfId="0" applyFont="1" applyFill="1" applyBorder="1" applyAlignment="1">
      <alignment horizontal="center" vertical="center" wrapText="1"/>
    </xf>
    <xf numFmtId="0" fontId="36" fillId="14" borderId="6" xfId="0" applyFont="1" applyFill="1" applyBorder="1" applyAlignment="1">
      <alignment horizontal="center" vertical="center" wrapText="1"/>
    </xf>
    <xf numFmtId="0" fontId="35" fillId="0" borderId="1" xfId="0" applyFont="1" applyBorder="1" applyAlignment="1">
      <alignment horizontal="center" vertical="center"/>
    </xf>
    <xf numFmtId="0" fontId="37" fillId="0" borderId="1" xfId="0" applyFont="1" applyBorder="1" applyAlignment="1">
      <alignment horizontal="justify" vertical="top" wrapText="1"/>
    </xf>
    <xf numFmtId="14" fontId="37" fillId="0" borderId="2" xfId="0" applyNumberFormat="1" applyFont="1" applyBorder="1" applyAlignment="1">
      <alignment horizontal="center" vertical="center" wrapText="1"/>
    </xf>
    <xf numFmtId="0" fontId="37" fillId="0" borderId="10" xfId="0" applyFont="1" applyFill="1" applyBorder="1" applyAlignment="1">
      <alignment horizontal="justify" vertical="top" wrapText="1"/>
    </xf>
    <xf numFmtId="0" fontId="35" fillId="0" borderId="1" xfId="0" applyFont="1" applyBorder="1" applyAlignment="1">
      <alignment vertical="top" wrapText="1"/>
    </xf>
    <xf numFmtId="0" fontId="37" fillId="0" borderId="1" xfId="0" applyFont="1" applyBorder="1" applyAlignment="1">
      <alignment horizontal="justify" vertical="top"/>
    </xf>
    <xf numFmtId="0" fontId="35" fillId="0" borderId="3" xfId="0" applyFont="1" applyBorder="1" applyAlignment="1">
      <alignment horizontal="center" vertical="center"/>
    </xf>
    <xf numFmtId="0" fontId="37" fillId="0" borderId="3" xfId="0" applyFont="1" applyBorder="1" applyAlignment="1">
      <alignment horizontal="justify" vertical="top"/>
    </xf>
    <xf numFmtId="0" fontId="35" fillId="0" borderId="3" xfId="0" applyFont="1" applyBorder="1" applyAlignment="1">
      <alignment vertical="top" wrapText="1"/>
    </xf>
    <xf numFmtId="0" fontId="38" fillId="0" borderId="0" xfId="0" applyFont="1" applyAlignment="1">
      <alignment horizontal="center" vertical="center"/>
    </xf>
    <xf numFmtId="0" fontId="29" fillId="14" borderId="11" xfId="0" applyFont="1" applyFill="1" applyBorder="1" applyAlignment="1">
      <alignment horizontal="center" vertical="center"/>
    </xf>
    <xf numFmtId="0" fontId="29" fillId="14" borderId="12" xfId="0" applyFont="1" applyFill="1" applyBorder="1" applyAlignment="1">
      <alignment horizontal="center" vertical="center"/>
    </xf>
    <xf numFmtId="0" fontId="29" fillId="14" borderId="13" xfId="0" applyFont="1" applyFill="1" applyBorder="1" applyAlignment="1">
      <alignment horizontal="center" vertical="center"/>
    </xf>
    <xf numFmtId="0" fontId="29" fillId="14" borderId="10" xfId="0" applyFont="1" applyFill="1" applyBorder="1" applyAlignment="1">
      <alignment horizontal="center" vertical="center" wrapText="1"/>
    </xf>
    <xf numFmtId="0" fontId="29" fillId="14" borderId="10" xfId="0" applyFont="1" applyFill="1" applyBorder="1" applyAlignment="1">
      <alignment horizontal="center" vertical="center"/>
    </xf>
    <xf numFmtId="0" fontId="23" fillId="0" borderId="1" xfId="0" applyFont="1" applyBorder="1" applyAlignment="1">
      <alignment horizontal="justify" vertical="top"/>
    </xf>
    <xf numFmtId="0" fontId="29" fillId="0" borderId="14" xfId="0" applyFont="1" applyFill="1" applyBorder="1" applyAlignment="1">
      <alignment horizontal="center" vertical="center"/>
    </xf>
    <xf numFmtId="0" fontId="29" fillId="0" borderId="14" xfId="0" applyFont="1" applyFill="1" applyBorder="1" applyAlignment="1">
      <alignment horizontal="left" vertical="top"/>
    </xf>
    <xf numFmtId="0" fontId="29" fillId="0" borderId="15" xfId="0" applyFont="1" applyFill="1" applyBorder="1" applyAlignment="1">
      <alignment horizontal="left" vertical="top" wrapText="1"/>
    </xf>
    <xf numFmtId="0" fontId="29" fillId="0" borderId="16" xfId="0" applyFont="1" applyFill="1" applyBorder="1" applyAlignment="1">
      <alignment horizontal="left" vertical="top" wrapText="1"/>
    </xf>
    <xf numFmtId="0" fontId="23" fillId="0" borderId="1" xfId="0" applyFont="1" applyFill="1" applyBorder="1" applyAlignment="1">
      <alignment vertical="top" wrapText="1"/>
    </xf>
    <xf numFmtId="0" fontId="23" fillId="0" borderId="17" xfId="0" applyFont="1" applyFill="1" applyBorder="1" applyAlignment="1">
      <alignment vertical="center" wrapText="1"/>
    </xf>
    <xf numFmtId="0" fontId="23" fillId="0" borderId="18" xfId="0" applyFont="1" applyFill="1" applyBorder="1" applyAlignment="1">
      <alignment vertical="center" wrapText="1"/>
    </xf>
    <xf numFmtId="0" fontId="23" fillId="0" borderId="19" xfId="0" applyFont="1" applyFill="1" applyBorder="1" applyAlignment="1">
      <alignment vertical="center" wrapText="1"/>
    </xf>
    <xf numFmtId="0" fontId="23"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0" fontId="38" fillId="0" borderId="0" xfId="0" applyFont="1" applyAlignment="1">
      <alignment vertical="center"/>
    </xf>
    <xf numFmtId="0" fontId="38" fillId="0" borderId="0" xfId="0" applyFont="1" applyAlignment="1">
      <alignment vertical="center" wrapText="1"/>
    </xf>
    <xf numFmtId="0" fontId="23" fillId="0" borderId="1" xfId="0" applyFont="1" applyBorder="1" applyAlignment="1">
      <alignment vertical="center"/>
    </xf>
    <xf numFmtId="0" fontId="23" fillId="0" borderId="4" xfId="0" applyFont="1" applyBorder="1" applyAlignment="1">
      <alignment vertical="center"/>
    </xf>
    <xf numFmtId="0" fontId="29" fillId="14" borderId="20" xfId="0" applyFont="1" applyFill="1" applyBorder="1" applyAlignment="1">
      <alignment horizontal="center" vertical="center" wrapText="1"/>
    </xf>
    <xf numFmtId="0" fontId="23" fillId="0" borderId="4" xfId="0" applyFont="1" applyBorder="1" applyAlignment="1">
      <alignment horizontal="center" vertical="center" wrapText="1"/>
    </xf>
    <xf numFmtId="14" fontId="23" fillId="0" borderId="2" xfId="0" applyNumberFormat="1" applyFont="1" applyBorder="1" applyAlignment="1">
      <alignment horizontal="justify" vertical="top" wrapText="1"/>
    </xf>
    <xf numFmtId="0" fontId="23" fillId="0" borderId="2" xfId="0" applyFont="1" applyBorder="1" applyAlignment="1">
      <alignment horizontal="justify" vertical="top" wrapText="1"/>
    </xf>
    <xf numFmtId="0" fontId="23" fillId="0" borderId="8" xfId="0" applyFont="1" applyBorder="1" applyAlignment="1">
      <alignment horizontal="center" vertical="center" wrapText="1"/>
    </xf>
    <xf numFmtId="0" fontId="23" fillId="0" borderId="3" xfId="0" applyFont="1" applyBorder="1" applyAlignment="1">
      <alignment vertical="center"/>
    </xf>
    <xf numFmtId="0" fontId="23" fillId="0" borderId="3" xfId="0" applyFont="1" applyBorder="1" applyAlignment="1">
      <alignment horizontal="justify" vertical="top"/>
    </xf>
    <xf numFmtId="0" fontId="23" fillId="0" borderId="7" xfId="0" applyFont="1" applyBorder="1" applyAlignment="1">
      <alignment horizontal="justify" vertical="top" wrapText="1"/>
    </xf>
    <xf numFmtId="0" fontId="7" fillId="5" borderId="1" xfId="0" applyFont="1" applyFill="1" applyBorder="1" applyAlignment="1" applyProtection="1">
      <alignment vertical="center" wrapText="1"/>
    </xf>
    <xf numFmtId="0" fontId="25" fillId="0" borderId="1" xfId="0" applyFont="1" applyFill="1" applyBorder="1" applyAlignment="1">
      <alignment horizontal="center" vertical="top" wrapText="1"/>
    </xf>
    <xf numFmtId="0" fontId="24" fillId="0" borderId="1" xfId="0" applyFont="1" applyFill="1" applyBorder="1" applyAlignment="1">
      <alignment horizontal="justify" vertical="top" wrapText="1"/>
    </xf>
    <xf numFmtId="0" fontId="26" fillId="5" borderId="1" xfId="0" applyFont="1" applyFill="1" applyBorder="1" applyAlignment="1">
      <alignment horizontal="justify" vertical="center" wrapText="1"/>
    </xf>
    <xf numFmtId="0" fontId="28" fillId="5" borderId="1" xfId="0" applyFont="1" applyFill="1" applyBorder="1" applyAlignment="1">
      <alignment horizontal="center" vertical="center"/>
    </xf>
    <xf numFmtId="17" fontId="26" fillId="5" borderId="1" xfId="0" applyNumberFormat="1" applyFont="1" applyFill="1" applyBorder="1" applyAlignment="1">
      <alignment horizontal="center" vertical="center" wrapText="1"/>
    </xf>
    <xf numFmtId="0" fontId="39" fillId="3" borderId="31" xfId="0" applyFont="1" applyFill="1" applyBorder="1" applyAlignment="1">
      <alignment horizontal="center" vertical="center" wrapText="1"/>
    </xf>
    <xf numFmtId="0" fontId="39" fillId="3" borderId="32" xfId="0" applyFont="1" applyFill="1" applyBorder="1" applyAlignment="1">
      <alignment horizontal="center" vertical="center" wrapText="1"/>
    </xf>
    <xf numFmtId="0" fontId="39" fillId="3" borderId="28" xfId="0" applyFont="1" applyFill="1" applyBorder="1" applyAlignment="1">
      <alignment horizontal="center" vertical="center" wrapText="1"/>
    </xf>
    <xf numFmtId="0" fontId="3" fillId="11" borderId="4" xfId="0" applyFont="1" applyFill="1" applyBorder="1" applyAlignment="1" applyProtection="1">
      <alignment horizontal="center" vertical="center" wrapText="1"/>
    </xf>
    <xf numFmtId="0" fontId="3" fillId="11" borderId="8" xfId="0" applyFont="1" applyFill="1" applyBorder="1" applyAlignment="1" applyProtection="1">
      <alignment horizontal="center" vertical="center" wrapText="1"/>
    </xf>
    <xf numFmtId="0" fontId="29" fillId="11" borderId="1" xfId="0" applyFont="1" applyFill="1" applyBorder="1" applyAlignment="1">
      <alignment horizontal="center" vertical="center" wrapText="1"/>
    </xf>
    <xf numFmtId="0" fontId="29" fillId="11" borderId="3"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7" fillId="5" borderId="1" xfId="0" applyFont="1" applyFill="1" applyBorder="1" applyAlignment="1" applyProtection="1">
      <alignment horizontal="center" vertical="center" wrapText="1"/>
    </xf>
    <xf numFmtId="14" fontId="23" fillId="0" borderId="1" xfId="0" applyNumberFormat="1" applyFont="1" applyBorder="1" applyAlignment="1">
      <alignment horizontal="center" vertical="top" wrapText="1"/>
    </xf>
    <xf numFmtId="0" fontId="3" fillId="10" borderId="4" xfId="0" applyFont="1" applyFill="1" applyBorder="1" applyAlignment="1" applyProtection="1">
      <alignment horizontal="center" vertical="center" wrapText="1"/>
    </xf>
    <xf numFmtId="0" fontId="29" fillId="10" borderId="1" xfId="0" applyFont="1" applyFill="1" applyBorder="1" applyAlignment="1">
      <alignment horizontal="center" vertical="center" wrapText="1"/>
    </xf>
    <xf numFmtId="0" fontId="1" fillId="5" borderId="1" xfId="0" applyFont="1" applyFill="1" applyBorder="1" applyAlignment="1" applyProtection="1">
      <alignment horizontal="left" vertical="top" wrapText="1"/>
    </xf>
    <xf numFmtId="0" fontId="1" fillId="5" borderId="1" xfId="0" applyFont="1" applyFill="1" applyBorder="1" applyAlignment="1" applyProtection="1">
      <alignment horizontal="center" vertical="top" wrapText="1"/>
    </xf>
    <xf numFmtId="0" fontId="2" fillId="7"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14" fontId="2" fillId="5" borderId="1" xfId="0" applyNumberFormat="1" applyFont="1" applyFill="1" applyBorder="1" applyAlignment="1" applyProtection="1">
      <alignment horizontal="left" vertical="top" wrapText="1"/>
    </xf>
    <xf numFmtId="0" fontId="2" fillId="5" borderId="1" xfId="0" applyFont="1" applyFill="1" applyBorder="1" applyAlignment="1" applyProtection="1">
      <alignment horizontal="left" vertical="top" wrapText="1"/>
    </xf>
    <xf numFmtId="0" fontId="2" fillId="5" borderId="1" xfId="0" applyFont="1" applyFill="1" applyBorder="1" applyAlignment="1">
      <alignment horizontal="center" vertical="top" wrapText="1"/>
    </xf>
    <xf numFmtId="0" fontId="2" fillId="5" borderId="1" xfId="0" applyNumberFormat="1" applyFont="1" applyFill="1" applyBorder="1" applyAlignment="1" applyProtection="1">
      <alignment horizontal="justify" vertical="center" wrapText="1"/>
    </xf>
    <xf numFmtId="0" fontId="23" fillId="5" borderId="1" xfId="0" applyFont="1" applyFill="1" applyBorder="1" applyAlignment="1">
      <alignment horizontal="justify" vertical="top" wrapText="1"/>
    </xf>
    <xf numFmtId="0" fontId="23" fillId="5" borderId="1" xfId="0" applyFont="1" applyFill="1" applyBorder="1" applyAlignment="1">
      <alignment horizontal="left" vertical="top" wrapText="1"/>
    </xf>
    <xf numFmtId="0" fontId="23" fillId="5" borderId="1" xfId="0" applyFont="1" applyFill="1" applyBorder="1" applyAlignment="1">
      <alignment horizontal="center" vertical="top" wrapText="1"/>
    </xf>
    <xf numFmtId="0" fontId="24" fillId="5" borderId="1" xfId="0" applyFont="1" applyFill="1" applyBorder="1" applyAlignment="1">
      <alignment horizontal="center" vertical="center" wrapText="1" readingOrder="1"/>
    </xf>
    <xf numFmtId="0" fontId="1" fillId="5"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xf>
    <xf numFmtId="0" fontId="2" fillId="5" borderId="1" xfId="0" applyNumberFormat="1" applyFont="1" applyFill="1" applyBorder="1" applyAlignment="1" applyProtection="1">
      <alignment horizontal="justify" vertical="top" wrapText="1"/>
    </xf>
    <xf numFmtId="0" fontId="1" fillId="9" borderId="1" xfId="0" applyFont="1" applyFill="1" applyBorder="1" applyAlignment="1">
      <alignment horizontal="left" vertical="center" wrapText="1"/>
    </xf>
    <xf numFmtId="0" fontId="23" fillId="5" borderId="1" xfId="0" applyFont="1" applyFill="1" applyBorder="1" applyAlignment="1">
      <alignment horizontal="justify" vertical="center" wrapText="1"/>
    </xf>
    <xf numFmtId="0" fontId="1" fillId="5" borderId="1" xfId="0" applyFont="1" applyFill="1" applyBorder="1" applyAlignment="1">
      <alignment horizontal="center" vertical="center" wrapText="1" readingOrder="1"/>
    </xf>
    <xf numFmtId="0" fontId="23" fillId="5" borderId="1" xfId="0" applyFont="1" applyFill="1" applyBorder="1" applyAlignment="1">
      <alignment horizontal="center" vertical="center" wrapText="1"/>
    </xf>
    <xf numFmtId="0" fontId="8" fillId="15" borderId="26" xfId="0" applyFont="1" applyFill="1" applyBorder="1" applyAlignment="1" applyProtection="1">
      <alignment horizontal="center" vertical="center" wrapText="1"/>
    </xf>
    <xf numFmtId="0" fontId="8" fillId="15" borderId="24" xfId="0" applyFont="1" applyFill="1" applyBorder="1" applyAlignment="1" applyProtection="1">
      <alignment horizontal="center" vertical="center" wrapText="1"/>
    </xf>
    <xf numFmtId="0" fontId="25" fillId="5" borderId="1" xfId="0" applyFont="1" applyFill="1" applyBorder="1" applyAlignment="1">
      <alignment horizontal="center" vertical="center" wrapText="1"/>
    </xf>
    <xf numFmtId="0" fontId="3" fillId="4" borderId="5"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wrapText="1"/>
    </xf>
    <xf numFmtId="0" fontId="3" fillId="4" borderId="5" xfId="0" applyFont="1" applyFill="1" applyBorder="1" applyAlignment="1" applyProtection="1">
      <alignment horizontal="center" vertical="top" wrapText="1"/>
    </xf>
    <xf numFmtId="0" fontId="3" fillId="4" borderId="1" xfId="0" applyFont="1" applyFill="1" applyBorder="1" applyAlignment="1" applyProtection="1">
      <alignment horizontal="center" vertical="top" wrapText="1"/>
    </xf>
    <xf numFmtId="0" fontId="23" fillId="5" borderId="1" xfId="0" applyFont="1" applyFill="1" applyBorder="1" applyAlignment="1">
      <alignment horizontal="left" vertical="center" wrapText="1"/>
    </xf>
    <xf numFmtId="0" fontId="3" fillId="4" borderId="9"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2" fillId="5" borderId="1" xfId="0" applyFont="1" applyFill="1" applyBorder="1" applyAlignment="1" applyProtection="1">
      <alignment horizontal="justify" vertical="center" wrapText="1"/>
    </xf>
    <xf numFmtId="0" fontId="7" fillId="5" borderId="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3" fillId="3" borderId="25"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3" fillId="7" borderId="5"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10" borderId="21" xfId="0" applyFont="1" applyFill="1" applyBorder="1" applyAlignment="1" applyProtection="1">
      <alignment horizontal="center" vertical="center" wrapText="1"/>
    </xf>
    <xf numFmtId="0" fontId="3" fillId="10" borderId="11" xfId="0" applyFont="1" applyFill="1" applyBorder="1" applyAlignment="1" applyProtection="1">
      <alignment horizontal="center" vertical="center" wrapText="1"/>
    </xf>
    <xf numFmtId="0" fontId="3" fillId="10" borderId="22" xfId="0" applyFont="1" applyFill="1" applyBorder="1" applyAlignment="1" applyProtection="1">
      <alignment horizontal="center" vertical="center" wrapText="1"/>
    </xf>
    <xf numFmtId="0" fontId="29" fillId="10" borderId="23" xfId="0" applyFont="1" applyFill="1" applyBorder="1" applyAlignment="1">
      <alignment horizontal="center" vertical="center" wrapText="1"/>
    </xf>
    <xf numFmtId="0" fontId="29" fillId="10" borderId="10" xfId="0" applyFont="1" applyFill="1" applyBorder="1" applyAlignment="1">
      <alignment horizontal="center" vertical="center" wrapText="1"/>
    </xf>
    <xf numFmtId="0" fontId="29" fillId="10" borderId="14" xfId="0" applyFont="1" applyFill="1" applyBorder="1" applyAlignment="1">
      <alignment horizontal="center" vertical="center" wrapText="1"/>
    </xf>
    <xf numFmtId="0" fontId="25" fillId="5" borderId="23" xfId="0" applyFont="1" applyFill="1" applyBorder="1" applyAlignment="1">
      <alignment horizontal="center" vertical="center" wrapText="1"/>
    </xf>
    <xf numFmtId="0" fontId="25" fillId="5" borderId="10"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40" fillId="14" borderId="9" xfId="0" applyFont="1" applyFill="1" applyBorder="1" applyAlignment="1">
      <alignment horizontal="center" vertical="top"/>
    </xf>
    <xf numFmtId="0" fontId="40" fillId="14" borderId="5" xfId="0" applyFont="1" applyFill="1" applyBorder="1" applyAlignment="1">
      <alignment horizontal="center" vertical="top"/>
    </xf>
    <xf numFmtId="0" fontId="36" fillId="14" borderId="0" xfId="0" applyFont="1" applyFill="1" applyAlignment="1">
      <alignment horizontal="center"/>
    </xf>
    <xf numFmtId="0" fontId="36" fillId="14" borderId="5" xfId="0" applyFont="1" applyFill="1" applyBorder="1" applyAlignment="1">
      <alignment horizontal="center" vertical="center"/>
    </xf>
    <xf numFmtId="0" fontId="36" fillId="0" borderId="21" xfId="0" applyFont="1" applyBorder="1" applyAlignment="1">
      <alignment horizontal="center" vertical="center" wrapText="1"/>
    </xf>
    <xf numFmtId="0" fontId="36" fillId="0" borderId="11" xfId="0" applyFont="1" applyBorder="1" applyAlignment="1">
      <alignment horizontal="center" vertical="center" wrapText="1"/>
    </xf>
    <xf numFmtId="0" fontId="36" fillId="0" borderId="22" xfId="0" applyFont="1" applyBorder="1" applyAlignment="1">
      <alignment horizontal="center" vertical="center" wrapText="1"/>
    </xf>
    <xf numFmtId="0" fontId="36" fillId="0" borderId="4" xfId="0" applyFont="1" applyBorder="1" applyAlignment="1">
      <alignment horizontal="left" vertical="center" wrapText="1"/>
    </xf>
    <xf numFmtId="0" fontId="35" fillId="0" borderId="4" xfId="0" applyFont="1" applyBorder="1" applyAlignment="1">
      <alignment horizontal="left" vertical="center" wrapText="1"/>
    </xf>
    <xf numFmtId="0" fontId="36" fillId="0" borderId="8" xfId="0" applyFont="1" applyBorder="1" applyAlignment="1">
      <alignment horizontal="left" vertical="center" wrapText="1"/>
    </xf>
    <xf numFmtId="0" fontId="41" fillId="11" borderId="9" xfId="0" applyFont="1" applyFill="1" applyBorder="1" applyAlignment="1">
      <alignment horizontal="center" vertical="center"/>
    </xf>
    <xf numFmtId="0" fontId="41" fillId="11" borderId="5" xfId="0" applyFont="1" applyFill="1" applyBorder="1" applyAlignment="1">
      <alignment horizontal="center" vertical="center"/>
    </xf>
    <xf numFmtId="0" fontId="41" fillId="11" borderId="6" xfId="0" applyFont="1" applyFill="1" applyBorder="1" applyAlignment="1">
      <alignment horizontal="center" vertical="center"/>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22" xfId="0" applyFont="1" applyBorder="1" applyAlignment="1">
      <alignment horizontal="center" vertical="center" wrapText="1"/>
    </xf>
    <xf numFmtId="0" fontId="42" fillId="11" borderId="1" xfId="0" applyFont="1" applyFill="1" applyBorder="1" applyAlignment="1">
      <alignment horizontal="center"/>
    </xf>
    <xf numFmtId="0" fontId="29" fillId="0" borderId="14" xfId="0" applyFont="1" applyFill="1" applyBorder="1" applyAlignment="1">
      <alignment horizontal="center" vertical="center"/>
    </xf>
    <xf numFmtId="0" fontId="23" fillId="0" borderId="23"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6" fillId="5" borderId="1" xfId="0" applyFont="1" applyFill="1" applyBorder="1" applyAlignment="1">
      <alignment horizontal="left" vertical="center" wrapText="1"/>
    </xf>
    <xf numFmtId="0" fontId="35" fillId="5" borderId="1" xfId="0" applyFont="1" applyFill="1" applyBorder="1" applyAlignment="1">
      <alignment horizontal="left" vertical="center" wrapText="1"/>
    </xf>
    <xf numFmtId="0" fontId="37" fillId="5" borderId="1" xfId="0" applyFont="1" applyFill="1" applyBorder="1" applyAlignment="1">
      <alignment horizontal="left" vertical="center" wrapText="1"/>
    </xf>
    <xf numFmtId="0" fontId="37" fillId="5" borderId="1" xfId="0" applyFont="1" applyFill="1" applyBorder="1" applyAlignment="1">
      <alignment horizontal="left" vertical="center" wrapText="1" readingOrder="1"/>
    </xf>
    <xf numFmtId="0" fontId="29" fillId="5" borderId="1" xfId="0" applyFont="1" applyFill="1" applyBorder="1" applyAlignment="1">
      <alignment horizontal="left" vertical="center" wrapText="1"/>
    </xf>
    <xf numFmtId="0" fontId="43" fillId="5" borderId="1" xfId="0" applyFont="1" applyFill="1" applyBorder="1" applyAlignment="1">
      <alignment horizontal="left" vertical="center" wrapText="1"/>
    </xf>
  </cellXfs>
  <cellStyles count="1">
    <cellStyle name="Normal" xfId="0" builtinId="0"/>
  </cellStyles>
  <dxfs count="460">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theme="0"/>
        </patternFill>
      </fill>
    </dxf>
    <dxf>
      <font>
        <color theme="0"/>
      </font>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ont>
        <color theme="0"/>
      </font>
      <fill>
        <patternFill>
          <bgColor theme="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APA%20RIESGO%20CORRUPCION%202017%20SALU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PA%20RIESGO%20CORRUPCION%202017%20SAL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Hoja2"/>
      <sheetName val="Hoja1"/>
      <sheetName val="OBJ PROCESOS"/>
      <sheetName val="PROBABILIDAD"/>
      <sheetName val="IMPACTO"/>
      <sheetName val="CALIF. RIESGO"/>
      <sheetName val="INTERPRET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OBJ PROCESOS"/>
      <sheetName val="PROBABILIDAD"/>
      <sheetName val="IMPACTO"/>
      <sheetName val="CALIF. RIESGO"/>
      <sheetName val="INTERPRETACIO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hyperlink" Target="http://cesar.gov.co/c/index.php/es/oprendidcuentas"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8" sqref="B8"/>
    </sheetView>
  </sheetViews>
  <sheetFormatPr baseColWidth="10" defaultRowHeight="15"/>
  <cols>
    <col min="1" max="2" width="16.83203125" customWidth="1"/>
    <col min="3" max="3" width="20.33203125" customWidth="1"/>
    <col min="4" max="4" width="14.6640625" customWidth="1"/>
    <col min="5" max="5" width="19.1640625" customWidth="1"/>
  </cols>
  <sheetData>
    <row r="1" spans="1:5" ht="32.25" customHeight="1" thickBot="1">
      <c r="A1" s="243" t="s">
        <v>0</v>
      </c>
      <c r="B1" s="244"/>
      <c r="C1" s="244"/>
      <c r="D1" s="244"/>
      <c r="E1" s="245"/>
    </row>
    <row r="2" spans="1:5" ht="27" thickBot="1">
      <c r="A2" s="5" t="s">
        <v>1</v>
      </c>
      <c r="B2" s="6" t="s">
        <v>2</v>
      </c>
      <c r="C2" s="6" t="s">
        <v>3</v>
      </c>
      <c r="D2" s="6" t="s">
        <v>4</v>
      </c>
      <c r="E2" s="6" t="s">
        <v>5</v>
      </c>
    </row>
    <row r="3" spans="1:5" ht="16" thickBot="1">
      <c r="A3" s="1"/>
      <c r="B3" s="2"/>
      <c r="C3" s="2"/>
      <c r="D3" s="2"/>
      <c r="E3" s="2"/>
    </row>
    <row r="4" spans="1:5" ht="16" thickBot="1">
      <c r="A4" s="1"/>
      <c r="B4" s="2"/>
      <c r="C4" s="2"/>
      <c r="D4" s="2"/>
      <c r="E4" s="2"/>
    </row>
  </sheetData>
  <mergeCells count="1">
    <mergeCell ref="A1:E1"/>
  </mergeCells>
  <pageMargins left="0.7" right="0.7" top="0.75" bottom="0.75" header="0.3" footer="0.3"/>
  <pageSetup paperSize="5"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Z107"/>
  <sheetViews>
    <sheetView tabSelected="1" zoomScaleNormal="100" workbookViewId="0">
      <pane ySplit="3" topLeftCell="A4" activePane="bottomLeft" state="frozen"/>
      <selection activeCell="B1" sqref="B1"/>
      <selection pane="bottomLeft" activeCell="P65" sqref="P65:U66"/>
    </sheetView>
  </sheetViews>
  <sheetFormatPr baseColWidth="10" defaultColWidth="6.6640625" defaultRowHeight="13"/>
  <cols>
    <col min="1" max="1" width="6.6640625" style="9" customWidth="1"/>
    <col min="2" max="2" width="18.83203125" style="9" bestFit="1" customWidth="1"/>
    <col min="3" max="3" width="23.83203125" style="9" customWidth="1"/>
    <col min="4" max="4" width="23.5" style="9" customWidth="1"/>
    <col min="5" max="5" width="33" style="9" customWidth="1"/>
    <col min="6" max="6" width="29.5" style="9" customWidth="1"/>
    <col min="7" max="7" width="26.83203125" style="9" customWidth="1"/>
    <col min="8" max="9" width="3.6640625" style="9" bestFit="1" customWidth="1"/>
    <col min="10" max="10" width="9.1640625" style="17" bestFit="1" customWidth="1"/>
    <col min="11" max="11" width="37.33203125" style="57" customWidth="1"/>
    <col min="12" max="12" width="39.33203125" style="51" customWidth="1"/>
    <col min="13" max="14" width="3.6640625" style="9" bestFit="1" customWidth="1"/>
    <col min="15" max="15" width="9.1640625" style="9" bestFit="1" customWidth="1"/>
    <col min="16" max="16" width="40.5" style="55" customWidth="1"/>
    <col min="17" max="17" width="18.6640625" style="55" customWidth="1"/>
    <col min="18" max="18" width="14.1640625" style="55" customWidth="1"/>
    <col min="19" max="19" width="12.5" style="55" customWidth="1"/>
    <col min="20" max="20" width="28" style="55" customWidth="1"/>
    <col min="21" max="21" width="23.1640625" style="55" customWidth="1"/>
    <col min="22" max="22" width="8.83203125" style="9" customWidth="1"/>
    <col min="23" max="23" width="69.5" style="9" customWidth="1"/>
    <col min="24" max="24" width="23.5" style="9" customWidth="1"/>
    <col min="25" max="25" width="16.6640625" style="9" customWidth="1"/>
    <col min="26" max="16384" width="6.6640625" style="9"/>
  </cols>
  <sheetData>
    <row r="1" spans="1:26" ht="42.75" customHeight="1" thickBot="1">
      <c r="A1" s="276" t="s">
        <v>275</v>
      </c>
      <c r="B1" s="277"/>
      <c r="C1" s="277"/>
      <c r="D1" s="277"/>
      <c r="E1" s="277"/>
      <c r="F1" s="277"/>
      <c r="G1" s="277"/>
      <c r="H1" s="277"/>
      <c r="I1" s="277"/>
      <c r="J1" s="277"/>
      <c r="K1" s="277"/>
      <c r="L1" s="277"/>
      <c r="M1" s="277"/>
      <c r="N1" s="277"/>
      <c r="O1" s="277"/>
      <c r="P1" s="277"/>
      <c r="Q1" s="277"/>
      <c r="R1" s="277"/>
      <c r="S1" s="277"/>
      <c r="T1" s="277"/>
      <c r="U1" s="277"/>
      <c r="V1" s="288" t="s">
        <v>10</v>
      </c>
      <c r="W1" s="288"/>
      <c r="X1" s="289"/>
      <c r="Z1" s="8"/>
    </row>
    <row r="2" spans="1:26" ht="14">
      <c r="A2" s="284" t="s">
        <v>11</v>
      </c>
      <c r="B2" s="279" t="s">
        <v>6</v>
      </c>
      <c r="C2" s="279" t="s">
        <v>12</v>
      </c>
      <c r="D2" s="279" t="s">
        <v>13</v>
      </c>
      <c r="E2" s="279" t="s">
        <v>14</v>
      </c>
      <c r="F2" s="279" t="s">
        <v>15</v>
      </c>
      <c r="G2" s="279" t="s">
        <v>16</v>
      </c>
      <c r="H2" s="279" t="s">
        <v>17</v>
      </c>
      <c r="I2" s="279"/>
      <c r="J2" s="279"/>
      <c r="K2" s="279"/>
      <c r="L2" s="281" t="s">
        <v>18</v>
      </c>
      <c r="M2" s="279" t="s">
        <v>19</v>
      </c>
      <c r="N2" s="279"/>
      <c r="O2" s="279"/>
      <c r="P2" s="281" t="s">
        <v>20</v>
      </c>
      <c r="Q2" s="281" t="s">
        <v>21</v>
      </c>
      <c r="R2" s="281" t="s">
        <v>22</v>
      </c>
      <c r="S2" s="281" t="s">
        <v>23</v>
      </c>
      <c r="T2" s="281" t="s">
        <v>24</v>
      </c>
      <c r="U2" s="291" t="s">
        <v>27</v>
      </c>
      <c r="V2" s="177" t="s">
        <v>9</v>
      </c>
      <c r="W2" s="177" t="s">
        <v>25</v>
      </c>
      <c r="X2" s="178" t="s">
        <v>26</v>
      </c>
      <c r="Z2" s="8"/>
    </row>
    <row r="3" spans="1:26" ht="70">
      <c r="A3" s="285"/>
      <c r="B3" s="280"/>
      <c r="C3" s="280"/>
      <c r="D3" s="280"/>
      <c r="E3" s="280"/>
      <c r="F3" s="280"/>
      <c r="G3" s="280"/>
      <c r="H3" s="18" t="s">
        <v>28</v>
      </c>
      <c r="I3" s="18" t="s">
        <v>29</v>
      </c>
      <c r="J3" s="28" t="s">
        <v>30</v>
      </c>
      <c r="K3" s="56" t="s">
        <v>70</v>
      </c>
      <c r="L3" s="282"/>
      <c r="M3" s="19" t="s">
        <v>28</v>
      </c>
      <c r="N3" s="19" t="s">
        <v>29</v>
      </c>
      <c r="O3" s="10" t="s">
        <v>30</v>
      </c>
      <c r="P3" s="282"/>
      <c r="Q3" s="282"/>
      <c r="R3" s="282"/>
      <c r="S3" s="282"/>
      <c r="T3" s="282"/>
      <c r="U3" s="292"/>
      <c r="V3" s="27"/>
      <c r="W3" s="27"/>
      <c r="X3" s="60"/>
      <c r="Z3" s="8"/>
    </row>
    <row r="4" spans="1:26" s="12" customFormat="1" ht="81" customHeight="1">
      <c r="A4" s="246">
        <v>1</v>
      </c>
      <c r="B4" s="248" t="s">
        <v>188</v>
      </c>
      <c r="C4" s="278" t="s">
        <v>207</v>
      </c>
      <c r="D4" s="252" t="s">
        <v>189</v>
      </c>
      <c r="E4" s="14" t="s">
        <v>190</v>
      </c>
      <c r="F4" s="14" t="s">
        <v>186</v>
      </c>
      <c r="G4" s="14" t="s">
        <v>187</v>
      </c>
      <c r="H4" s="132">
        <v>1</v>
      </c>
      <c r="I4" s="132">
        <v>3</v>
      </c>
      <c r="J4" s="130" t="str">
        <f t="shared" ref="J4:J106" si="0">IF(H4+I4=0," ",IF(OR(AND(H4=1,I4=3),AND(H4=1,I4=4),AND(H4=2,I4=3)),"Baja",IF(OR(AND(H4=1,I4=5),AND(H4=2,I4=4),AND(H4=3,I4=3),AND(H4=4,I4=3),AND(H4=5,I4=3)),"Moderada",IF(OR(AND(H4=2,I4=5),AND(H4=3,I4=4),AND(H4=4,I4=4),AND(H4=5,I4=4)),"Alta",IF(OR(AND(H4=3,I4=5),AND(H4=4,I4=5),AND(H4=5,I4=5)),"Extrema","")))))</f>
        <v>Baja</v>
      </c>
      <c r="K4" s="30" t="str">
        <f>IF(J4="Extrema",[1]INTERPRETACION!$F$5,IF(AND(J4="Alta"),[1]INTERPRETACION!$F$4,IF(AND(J4="Moderada"),[1]INTERPRETACION!$F$3,IF(AND(J4="Baja"),[1]INTERPRETACION!$F$2))))</f>
        <v>LOS RIESGOS DE CORRUPCION DE LAS ZONAS BAJA SE ENCUENTRAN EN UN NIVEL QUE PUEDE ELIMINARSE O REDUCIRSE FACILMENTE CON LOS CONTROLES ESTABLECIDOS EN LA ENTIDAD</v>
      </c>
      <c r="L4" s="14" t="s">
        <v>277</v>
      </c>
      <c r="M4" s="132">
        <v>1</v>
      </c>
      <c r="N4" s="132">
        <v>3</v>
      </c>
      <c r="O4" s="31" t="str">
        <f t="shared" ref="O4:O19" si="1">IF(M4+N4=0," ",IF(OR(AND(M4=1,N4=3),AND(M4=1,N4=4),AND(M4=2,N4=3)),"Baja",IF(OR(AND(M4=1,N4=5),AND(M4=2,N4=4),AND(M4=3,N4=3),AND(M4=4,N4=3),AND(M4=5,N4=3)),"Moderada",IF(OR(AND(M4=2,N4=5),AND(M4=3,N4=4),AND(M4=4,N4=4),AND(M4=5,N4=4)),"Alta",IF(OR(AND(M4=3,N4=5),AND(M4=4,N4=5),AND(M4=5,N4=5)),"Extrema","")))))</f>
        <v>Baja</v>
      </c>
      <c r="P4" s="14" t="s">
        <v>278</v>
      </c>
      <c r="Q4" s="14" t="s">
        <v>199</v>
      </c>
      <c r="R4" s="67">
        <v>43615</v>
      </c>
      <c r="S4" s="67">
        <v>43735</v>
      </c>
      <c r="T4" s="69" t="s">
        <v>279</v>
      </c>
      <c r="U4" s="58" t="s">
        <v>197</v>
      </c>
      <c r="V4" s="33"/>
      <c r="W4" s="138"/>
      <c r="X4" s="41"/>
      <c r="Z4" s="11"/>
    </row>
    <row r="5" spans="1:26" s="12" customFormat="1" ht="78.75" customHeight="1">
      <c r="A5" s="246"/>
      <c r="B5" s="248"/>
      <c r="C5" s="278"/>
      <c r="D5" s="252"/>
      <c r="E5" s="14" t="s">
        <v>191</v>
      </c>
      <c r="F5" s="14" t="s">
        <v>276</v>
      </c>
      <c r="G5" s="14" t="s">
        <v>192</v>
      </c>
      <c r="H5" s="132">
        <v>1</v>
      </c>
      <c r="I5" s="132">
        <v>3</v>
      </c>
      <c r="J5" s="130" t="str">
        <f t="shared" si="0"/>
        <v>Baja</v>
      </c>
      <c r="K5" s="30" t="str">
        <f>IF(J5="Extrema",[1]INTERPRETACION!$F$5,IF(AND(J5="Alta"),[1]INTERPRETACION!$F$4,IF(AND(J5="Moderada"),[1]INTERPRETACION!$F$3,IF(AND(J5="Baja"),[1]INTERPRETACION!$F$2))))</f>
        <v>LOS RIESGOS DE CORRUPCION DE LAS ZONAS BAJA SE ENCUENTRAN EN UN NIVEL QUE PUEDE ELIMINARSE O REDUCIRSE FACILMENTE CON LOS CONTROLES ESTABLECIDOS EN LA ENTIDAD</v>
      </c>
      <c r="L5" s="14" t="s">
        <v>198</v>
      </c>
      <c r="M5" s="132">
        <v>1</v>
      </c>
      <c r="N5" s="132">
        <v>3</v>
      </c>
      <c r="O5" s="31" t="str">
        <f t="shared" si="1"/>
        <v>Baja</v>
      </c>
      <c r="P5" s="14" t="s">
        <v>280</v>
      </c>
      <c r="Q5" s="14" t="s">
        <v>199</v>
      </c>
      <c r="R5" s="67">
        <v>43615</v>
      </c>
      <c r="S5" s="67">
        <v>43735</v>
      </c>
      <c r="T5" s="69" t="s">
        <v>281</v>
      </c>
      <c r="U5" s="58" t="s">
        <v>197</v>
      </c>
      <c r="V5" s="33"/>
      <c r="W5" s="138"/>
      <c r="X5" s="41"/>
      <c r="Z5" s="11"/>
    </row>
    <row r="6" spans="1:26" s="12" customFormat="1" ht="77.25" customHeight="1">
      <c r="A6" s="246"/>
      <c r="B6" s="248"/>
      <c r="C6" s="278"/>
      <c r="D6" s="252"/>
      <c r="E6" s="14" t="s">
        <v>193</v>
      </c>
      <c r="F6" s="14" t="s">
        <v>194</v>
      </c>
      <c r="G6" s="14" t="s">
        <v>195</v>
      </c>
      <c r="H6" s="132">
        <v>1</v>
      </c>
      <c r="I6" s="132">
        <v>3</v>
      </c>
      <c r="J6" s="130" t="str">
        <f t="shared" si="0"/>
        <v>Baja</v>
      </c>
      <c r="K6" s="30" t="str">
        <f>IF(J6="Extrema",[1]INTERPRETACION!$F$5,IF(AND(J6="Alta"),[1]INTERPRETACION!$F$4,IF(AND(J6="Moderada"),[1]INTERPRETACION!$F$3,IF(AND(J6="Baja"),[1]INTERPRETACION!$F$2))))</f>
        <v>LOS RIESGOS DE CORRUPCION DE LAS ZONAS BAJA SE ENCUENTRAN EN UN NIVEL QUE PUEDE ELIMINARSE O REDUCIRSE FACILMENTE CON LOS CONTROLES ESTABLECIDOS EN LA ENTIDAD</v>
      </c>
      <c r="L6" s="14" t="s">
        <v>196</v>
      </c>
      <c r="M6" s="132">
        <v>1</v>
      </c>
      <c r="N6" s="132">
        <v>3</v>
      </c>
      <c r="O6" s="31" t="str">
        <f t="shared" si="1"/>
        <v>Baja</v>
      </c>
      <c r="P6" s="14" t="s">
        <v>282</v>
      </c>
      <c r="Q6" s="14" t="s">
        <v>199</v>
      </c>
      <c r="R6" s="67">
        <v>43482</v>
      </c>
      <c r="S6" s="67">
        <v>43615</v>
      </c>
      <c r="T6" s="69" t="s">
        <v>283</v>
      </c>
      <c r="U6" s="58" t="s">
        <v>284</v>
      </c>
      <c r="V6" s="33"/>
      <c r="W6" s="138"/>
      <c r="X6" s="41"/>
      <c r="Z6" s="11"/>
    </row>
    <row r="7" spans="1:26" s="12" customFormat="1" ht="99.75" customHeight="1">
      <c r="A7" s="246"/>
      <c r="B7" s="248"/>
      <c r="C7" s="278"/>
      <c r="D7" s="252" t="s">
        <v>285</v>
      </c>
      <c r="E7" s="14" t="s">
        <v>286</v>
      </c>
      <c r="F7" s="14" t="s">
        <v>287</v>
      </c>
      <c r="G7" s="14" t="s">
        <v>288</v>
      </c>
      <c r="H7" s="132">
        <v>2</v>
      </c>
      <c r="I7" s="132">
        <v>5</v>
      </c>
      <c r="J7" s="130" t="str">
        <f t="shared" si="0"/>
        <v>Alta</v>
      </c>
      <c r="K7" s="30" t="str">
        <f>IF(J7="Extrema",[1]INTERPRETACION!$F$5,IF(AND(J7="Alta"),[1]INTERPRETACION!$F$4,IF(AND(J7="Moderada"),[1]INTERPRETACION!$F$3,IF(AND(J7="Baja"),[1]INTERPRETACION!$F$2))))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 s="14" t="s">
        <v>295</v>
      </c>
      <c r="M7" s="132">
        <v>2</v>
      </c>
      <c r="N7" s="132">
        <v>4</v>
      </c>
      <c r="O7" s="31" t="str">
        <f t="shared" si="1"/>
        <v>Moderada</v>
      </c>
      <c r="P7" s="14" t="s">
        <v>298</v>
      </c>
      <c r="Q7" s="14" t="s">
        <v>299</v>
      </c>
      <c r="R7" s="72">
        <v>43497</v>
      </c>
      <c r="S7" s="72">
        <v>43830</v>
      </c>
      <c r="T7" s="14" t="s">
        <v>300</v>
      </c>
      <c r="U7" s="73"/>
      <c r="V7" s="33"/>
      <c r="W7" s="138"/>
      <c r="X7" s="41"/>
      <c r="Z7" s="11"/>
    </row>
    <row r="8" spans="1:26" s="12" customFormat="1" ht="64.5" customHeight="1">
      <c r="A8" s="246"/>
      <c r="B8" s="248"/>
      <c r="C8" s="278"/>
      <c r="D8" s="252"/>
      <c r="E8" s="14" t="s">
        <v>289</v>
      </c>
      <c r="F8" s="14" t="s">
        <v>290</v>
      </c>
      <c r="G8" s="14" t="s">
        <v>291</v>
      </c>
      <c r="H8" s="132">
        <v>1</v>
      </c>
      <c r="I8" s="132">
        <v>3</v>
      </c>
      <c r="J8" s="130" t="str">
        <f t="shared" si="0"/>
        <v>Baja</v>
      </c>
      <c r="K8" s="30" t="str">
        <f>IF(J8="Extrema",[1]INTERPRETACION!$F$5,IF(AND(J8="Alta"),[1]INTERPRETACION!$F$4,IF(AND(J8="Moderada"),[1]INTERPRETACION!$F$3,IF(AND(J8="Baja"),[1]INTERPRETACION!$F$2))))</f>
        <v>LOS RIESGOS DE CORRUPCION DE LAS ZONAS BAJA SE ENCUENTRAN EN UN NIVEL QUE PUEDE ELIMINARSE O REDUCIRSE FACILMENTE CON LOS CONTROLES ESTABLECIDOS EN LA ENTIDAD</v>
      </c>
      <c r="L8" s="14" t="s">
        <v>296</v>
      </c>
      <c r="M8" s="132">
        <v>1</v>
      </c>
      <c r="N8" s="132">
        <v>3</v>
      </c>
      <c r="O8" s="31" t="str">
        <f t="shared" si="1"/>
        <v>Baja</v>
      </c>
      <c r="P8" s="14" t="s">
        <v>301</v>
      </c>
      <c r="Q8" s="14" t="s">
        <v>299</v>
      </c>
      <c r="R8" s="72">
        <v>43623</v>
      </c>
      <c r="S8" s="72">
        <v>43627</v>
      </c>
      <c r="T8" s="14" t="s">
        <v>302</v>
      </c>
      <c r="U8" s="73" t="s">
        <v>303</v>
      </c>
      <c r="V8" s="33"/>
      <c r="W8" s="138"/>
      <c r="X8" s="41"/>
      <c r="Z8" s="11"/>
    </row>
    <row r="9" spans="1:26" s="12" customFormat="1" ht="99.75" customHeight="1">
      <c r="A9" s="246"/>
      <c r="B9" s="248"/>
      <c r="C9" s="278"/>
      <c r="D9" s="252"/>
      <c r="E9" s="14" t="s">
        <v>292</v>
      </c>
      <c r="F9" s="14" t="s">
        <v>293</v>
      </c>
      <c r="G9" s="14" t="s">
        <v>294</v>
      </c>
      <c r="H9" s="132">
        <v>2</v>
      </c>
      <c r="I9" s="132">
        <v>5</v>
      </c>
      <c r="J9" s="130" t="str">
        <f t="shared" si="0"/>
        <v>Alta</v>
      </c>
      <c r="K9" s="30" t="str">
        <f>IF(J9="Extrema",[1]INTERPRETACION!$F$5,IF(AND(J9="Alta"),[1]INTERPRETACION!$F$4,IF(AND(J9="Moderada"),[1]INTERPRETACION!$F$3,IF(AND(J9="Baja"),[1]INTERPRETACION!$F$2))))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 s="14" t="s">
        <v>297</v>
      </c>
      <c r="M9" s="132">
        <v>2</v>
      </c>
      <c r="N9" s="132">
        <v>4</v>
      </c>
      <c r="O9" s="31" t="str">
        <f t="shared" si="1"/>
        <v>Moderada</v>
      </c>
      <c r="P9" s="14" t="s">
        <v>304</v>
      </c>
      <c r="Q9" s="14" t="s">
        <v>299</v>
      </c>
      <c r="R9" s="72">
        <v>43686</v>
      </c>
      <c r="S9" s="72">
        <v>43690</v>
      </c>
      <c r="T9" s="14" t="s">
        <v>302</v>
      </c>
      <c r="U9" s="73" t="s">
        <v>303</v>
      </c>
      <c r="V9" s="33"/>
      <c r="W9" s="138"/>
      <c r="X9" s="41"/>
      <c r="Z9" s="11"/>
    </row>
    <row r="10" spans="1:26" s="12" customFormat="1" ht="100.5" customHeight="1">
      <c r="A10" s="246"/>
      <c r="B10" s="248"/>
      <c r="C10" s="278"/>
      <c r="D10" s="74" t="s">
        <v>305</v>
      </c>
      <c r="E10" s="14" t="s">
        <v>306</v>
      </c>
      <c r="F10" s="14" t="s">
        <v>307</v>
      </c>
      <c r="G10" s="14" t="s">
        <v>308</v>
      </c>
      <c r="H10" s="132">
        <v>2</v>
      </c>
      <c r="I10" s="132">
        <v>5</v>
      </c>
      <c r="J10" s="130" t="str">
        <f t="shared" si="0"/>
        <v>Alta</v>
      </c>
      <c r="K10" s="30" t="str">
        <f>IF(J10="Extrema",[1]INTERPRETACION!$F$5,IF(AND(J10="Alta"),[1]INTERPRETACION!$F$4,IF(AND(J10="Moderada"),[1]INTERPRETACION!$F$3,IF(AND(J10="Baja"),[1]INTERPRETACION!$F$2))))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10" s="14" t="s">
        <v>312</v>
      </c>
      <c r="M10" s="132">
        <v>2</v>
      </c>
      <c r="N10" s="132">
        <v>4</v>
      </c>
      <c r="O10" s="31" t="str">
        <f t="shared" si="1"/>
        <v>Moderada</v>
      </c>
      <c r="P10" s="14" t="s">
        <v>314</v>
      </c>
      <c r="Q10" s="14" t="s">
        <v>315</v>
      </c>
      <c r="R10" s="67">
        <v>43506</v>
      </c>
      <c r="S10" s="67">
        <v>43793</v>
      </c>
      <c r="T10" s="69" t="s">
        <v>281</v>
      </c>
      <c r="U10" s="58" t="s">
        <v>197</v>
      </c>
      <c r="V10" s="33"/>
      <c r="W10" s="108"/>
      <c r="X10" s="41"/>
      <c r="Z10" s="11"/>
    </row>
    <row r="11" spans="1:26" s="12" customFormat="1" ht="63" customHeight="1">
      <c r="A11" s="246"/>
      <c r="B11" s="248"/>
      <c r="C11" s="278"/>
      <c r="D11" s="129" t="s">
        <v>318</v>
      </c>
      <c r="E11" s="14" t="s">
        <v>309</v>
      </c>
      <c r="F11" s="14" t="s">
        <v>310</v>
      </c>
      <c r="G11" s="14" t="s">
        <v>311</v>
      </c>
      <c r="H11" s="132">
        <v>1</v>
      </c>
      <c r="I11" s="132">
        <v>3</v>
      </c>
      <c r="J11" s="130" t="str">
        <f t="shared" si="0"/>
        <v>Baja</v>
      </c>
      <c r="K11" s="30" t="str">
        <f>IF(J11="Extrema",[1]INTERPRETACION!$F$5,IF(AND(J11="Alta"),[1]INTERPRETACION!$F$4,IF(AND(J11="Moderada"),[1]INTERPRETACION!$F$3,IF(AND(J11="Baja"),[1]INTERPRETACION!$F$2))))</f>
        <v>LOS RIESGOS DE CORRUPCION DE LAS ZONAS BAJA SE ENCUENTRAN EN UN NIVEL QUE PUEDE ELIMINARSE O REDUCIRSE FACILMENTE CON LOS CONTROLES ESTABLECIDOS EN LA ENTIDAD</v>
      </c>
      <c r="L11" s="14" t="s">
        <v>313</v>
      </c>
      <c r="M11" s="132">
        <v>1</v>
      </c>
      <c r="N11" s="132">
        <v>3</v>
      </c>
      <c r="O11" s="31" t="str">
        <f t="shared" si="1"/>
        <v>Baja</v>
      </c>
      <c r="P11" s="14" t="s">
        <v>316</v>
      </c>
      <c r="Q11" s="75" t="s">
        <v>317</v>
      </c>
      <c r="R11" s="67">
        <v>43534</v>
      </c>
      <c r="S11" s="67">
        <v>43799</v>
      </c>
      <c r="T11" s="69" t="s">
        <v>281</v>
      </c>
      <c r="U11" s="58" t="s">
        <v>197</v>
      </c>
      <c r="V11" s="33"/>
      <c r="W11" s="108"/>
      <c r="X11" s="41"/>
      <c r="Z11" s="11"/>
    </row>
    <row r="12" spans="1:26" s="12" customFormat="1" ht="116.25" customHeight="1">
      <c r="A12" s="293">
        <v>2</v>
      </c>
      <c r="B12" s="296" t="s">
        <v>80</v>
      </c>
      <c r="C12" s="299" t="s">
        <v>53</v>
      </c>
      <c r="D12" s="76" t="s">
        <v>81</v>
      </c>
      <c r="E12" s="34" t="s">
        <v>99</v>
      </c>
      <c r="F12" s="34" t="s">
        <v>100</v>
      </c>
      <c r="G12" s="34" t="s">
        <v>101</v>
      </c>
      <c r="H12" s="132">
        <v>4</v>
      </c>
      <c r="I12" s="132">
        <v>4</v>
      </c>
      <c r="J12" s="130" t="str">
        <f>IF(H12+I12=0," ",IF(OR(AND(H12=1,I12=3),AND(H12=1,I12=4),AND(H12=2,I12=3)),"Baja",IF(OR(AND(H12=1,I12=5),AND(H12=2,I12=4),AND(H12=3,I12=3),AND(H12=4,I12=3),AND(H12=5,I12=3)),"Moderada",IF(OR(AND(H12=2,I12=5),AND(H12=3,I12=4),AND(H12=4,I12=4),AND(H12=5,I12=4)),"Alta",IF(OR(AND(H12=3,I12=5),AND(H12=4,I12=5),AND(H12=5,I12=5)),"Extrema","")))))</f>
        <v>Alta</v>
      </c>
      <c r="K12" s="30" t="str">
        <f>IF(J12="Extrema",[1]INTERPRETACION!$F$5,IF(AND(J12="Alta"),[1]INTERPRETACION!$F$4,IF(AND(J12="Moderada"),[1]INTERPRETACION!$F$3,IF(AND(J12="Baja"),[1]INTERPRETACION!$F$2))))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12" s="34" t="s">
        <v>102</v>
      </c>
      <c r="M12" s="132">
        <v>2</v>
      </c>
      <c r="N12" s="132">
        <v>4</v>
      </c>
      <c r="O12" s="31" t="str">
        <f t="shared" si="1"/>
        <v>Moderada</v>
      </c>
      <c r="P12" s="35" t="s">
        <v>240</v>
      </c>
      <c r="Q12" s="69" t="s">
        <v>241</v>
      </c>
      <c r="R12" s="67">
        <v>42767</v>
      </c>
      <c r="S12" s="67">
        <v>43100</v>
      </c>
      <c r="T12" s="35" t="s">
        <v>103</v>
      </c>
      <c r="U12" s="58" t="s">
        <v>242</v>
      </c>
      <c r="V12" s="33"/>
      <c r="W12" s="164"/>
      <c r="X12" s="41"/>
      <c r="Z12" s="11"/>
    </row>
    <row r="13" spans="1:26" s="12" customFormat="1" ht="156">
      <c r="A13" s="294"/>
      <c r="B13" s="297"/>
      <c r="C13" s="300"/>
      <c r="D13" s="252" t="s">
        <v>82</v>
      </c>
      <c r="E13" s="103" t="s">
        <v>319</v>
      </c>
      <c r="F13" s="103" t="s">
        <v>320</v>
      </c>
      <c r="G13" s="103" t="s">
        <v>321</v>
      </c>
      <c r="H13" s="101">
        <v>1</v>
      </c>
      <c r="I13" s="101">
        <v>3</v>
      </c>
      <c r="J13" s="130" t="str">
        <f>IF(H13+I13=0," ",IF(OR(AND(H13=1,I13=3),AND(H13=1,I13=4),AND(H13=2,I13=3)),"Baja",IF(OR(AND(H13=1,I13=5),AND(H13=2,I13=4),AND(H13=3,I13=3),AND(H13=4,I13=3),AND(H13=5,I13=3)),"Moderada",IF(OR(AND(H13=2,I13=5),AND(H13=3,I13=4),AND(H13=4,I13=4),AND(H13=5,I13=4)),"Alta",IF(OR(AND(H13=3,I13=5),AND(H13=4,I13=5),AND(H13=5,I13=5)),"Extrema","")))))</f>
        <v>Baja</v>
      </c>
      <c r="K13" s="30" t="str">
        <f>IF(J13="Extrema",[1]INTERPRETACION!$F$5,IF(AND(J13="Alta"),[1]INTERPRETACION!$F$4,IF(AND(J13="Moderada"),[1]INTERPRETACION!$F$3,IF(AND(J13="Baja"),[1]INTERPRETACION!$F$2))))</f>
        <v>LOS RIESGOS DE CORRUPCION DE LAS ZONAS BAJA SE ENCUENTRAN EN UN NIVEL QUE PUEDE ELIMINARSE O REDUCIRSE FACILMENTE CON LOS CONTROLES ESTABLECIDOS EN LA ENTIDAD</v>
      </c>
      <c r="L13" s="101" t="s">
        <v>329</v>
      </c>
      <c r="M13" s="101">
        <v>1</v>
      </c>
      <c r="N13" s="101">
        <v>3</v>
      </c>
      <c r="O13" s="31" t="str">
        <f t="shared" si="1"/>
        <v>Baja</v>
      </c>
      <c r="P13" s="101" t="s">
        <v>333</v>
      </c>
      <c r="Q13" s="29" t="s">
        <v>185</v>
      </c>
      <c r="R13" s="64">
        <v>43631</v>
      </c>
      <c r="S13" s="64">
        <v>43784</v>
      </c>
      <c r="T13" s="101" t="s">
        <v>334</v>
      </c>
      <c r="U13" s="40" t="s">
        <v>335</v>
      </c>
      <c r="V13" s="77"/>
      <c r="W13" s="138"/>
      <c r="X13" s="41"/>
      <c r="Z13" s="11"/>
    </row>
    <row r="14" spans="1:26" s="12" customFormat="1" ht="65">
      <c r="A14" s="294"/>
      <c r="B14" s="297"/>
      <c r="C14" s="300"/>
      <c r="D14" s="252"/>
      <c r="E14" s="104" t="s">
        <v>322</v>
      </c>
      <c r="F14" s="104" t="s">
        <v>226</v>
      </c>
      <c r="G14" s="104" t="s">
        <v>227</v>
      </c>
      <c r="H14" s="127">
        <v>1</v>
      </c>
      <c r="I14" s="127">
        <v>3</v>
      </c>
      <c r="J14" s="130" t="str">
        <f>IF(H14+I14=0," ",IF(OR(AND(H14=1,I14=3),AND(H14=1,I14=4),AND(H14=2,I14=3)),"Baja",IF(OR(AND(H14=1,I14=5),AND(H14=2,I14=4),AND(H14=3,I14=3),AND(H14=4,I14=3),AND(H14=5,I14=3)),"Moderada",IF(OR(AND(H14=2,I14=5),AND(H14=3,I14=4),AND(H14=4,I14=4),AND(H14=5,I14=4)),"Alta",IF(OR(AND(H14=3,I14=5),AND(H14=4,I14=5),AND(H14=5,I14=5)),"Extrema","")))))</f>
        <v>Baja</v>
      </c>
      <c r="K14" s="30" t="str">
        <f>IF(J14="Extrema",[1]INTERPRETACION!$F$5,IF(AND(J14="Alta"),[1]INTERPRETACION!$F$4,IF(AND(J14="Moderada"),[1]INTERPRETACION!$F$3,IF(AND(J14="Baja"),[1]INTERPRETACION!$F$2))))</f>
        <v>LOS RIESGOS DE CORRUPCION DE LAS ZONAS BAJA SE ENCUENTRAN EN UN NIVEL QUE PUEDE ELIMINARSE O REDUCIRSE FACILMENTE CON LOS CONTROLES ESTABLECIDOS EN LA ENTIDAD</v>
      </c>
      <c r="L14" s="127" t="s">
        <v>330</v>
      </c>
      <c r="M14" s="127">
        <v>1</v>
      </c>
      <c r="N14" s="127">
        <v>3</v>
      </c>
      <c r="O14" s="31" t="str">
        <f t="shared" si="1"/>
        <v>Baja</v>
      </c>
      <c r="P14" s="127" t="s">
        <v>336</v>
      </c>
      <c r="Q14" s="78" t="s">
        <v>185</v>
      </c>
      <c r="R14" s="79">
        <v>43525</v>
      </c>
      <c r="S14" s="79">
        <v>43799</v>
      </c>
      <c r="T14" s="127" t="s">
        <v>337</v>
      </c>
      <c r="U14" s="80" t="s">
        <v>338</v>
      </c>
      <c r="V14" s="81"/>
      <c r="W14" s="165"/>
      <c r="X14" s="41"/>
      <c r="Z14" s="11"/>
    </row>
    <row r="15" spans="1:26" s="12" customFormat="1" ht="117">
      <c r="A15" s="294"/>
      <c r="B15" s="297"/>
      <c r="C15" s="300"/>
      <c r="D15" s="252"/>
      <c r="E15" s="105" t="s">
        <v>323</v>
      </c>
      <c r="F15" s="103" t="s">
        <v>324</v>
      </c>
      <c r="G15" s="103" t="s">
        <v>325</v>
      </c>
      <c r="H15" s="101">
        <v>2</v>
      </c>
      <c r="I15" s="101">
        <v>4</v>
      </c>
      <c r="J15" s="130" t="str">
        <f>IF(H15+I15=0," ",IF(OR(AND(H15=1,I15=3),AND(H15=1,I15=4),AND(H15=2,I15=3)),"Baja",IF(OR(AND(H15=1,I15=5),AND(H15=2,I15=4),AND(H15=3,I15=3),AND(H15=4,I15=3),AND(H15=5,I15=3)),"Moderada",IF(OR(AND(H15=2,I15=5),AND(H15=3,I15=4),AND(H15=4,I15=4),AND(H15=5,I15=4)),"Alta",IF(OR(AND(H15=3,I15=5),AND(H15=4,I15=5),AND(H15=5,I15=5)),"Extrema","")))))</f>
        <v>Moderada</v>
      </c>
      <c r="K15" s="30" t="str">
        <f>IF(J15="Extrema",[1]INTERPRETACION!$F$5,IF(AND(J15="Alta"),[1]INTERPRETACION!$F$4,IF(AND(J15="Moderada"),[1]INTERPRETACION!$F$3,IF(AND(J15="Baja"),[1]INTERPRETACION!$F$2))))</f>
        <v>DEBEN TOMARSE LAS MEDIDAS NECESARIAS  PARA  LLEVAR LOS RIESGOS A LA ZONA DE RIESGO BAJA O ELIMINARLO. NOTA  EN TODO CASO  SE REQUIERE QUE LAS ENTIDADES  PROPENDAN  POR ELIMINAR EL RIESGO DE CORRUPCIÓN O POR LO MENOS LLEVARLO A LA ZONA DE RIESGO BAJA.</v>
      </c>
      <c r="L15" s="101" t="s">
        <v>331</v>
      </c>
      <c r="M15" s="101">
        <v>2</v>
      </c>
      <c r="N15" s="101">
        <v>4</v>
      </c>
      <c r="O15" s="31" t="str">
        <f t="shared" si="1"/>
        <v>Moderada</v>
      </c>
      <c r="P15" s="101" t="s">
        <v>339</v>
      </c>
      <c r="Q15" s="29" t="s">
        <v>185</v>
      </c>
      <c r="R15" s="64">
        <v>43511</v>
      </c>
      <c r="S15" s="64">
        <v>43799</v>
      </c>
      <c r="T15" s="101" t="s">
        <v>340</v>
      </c>
      <c r="U15" s="40" t="s">
        <v>341</v>
      </c>
      <c r="V15" s="77"/>
      <c r="W15" s="108"/>
      <c r="X15" s="41"/>
      <c r="Z15" s="11"/>
    </row>
    <row r="16" spans="1:26" s="12" customFormat="1" ht="91">
      <c r="A16" s="294"/>
      <c r="B16" s="297"/>
      <c r="C16" s="300"/>
      <c r="D16" s="252"/>
      <c r="E16" s="105" t="s">
        <v>326</v>
      </c>
      <c r="F16" s="103" t="s">
        <v>327</v>
      </c>
      <c r="G16" s="103" t="s">
        <v>328</v>
      </c>
      <c r="H16" s="101">
        <v>1</v>
      </c>
      <c r="I16" s="101">
        <v>4</v>
      </c>
      <c r="J16" s="130" t="str">
        <f>IF(H16+I16=0," ",IF(OR(AND(H16=1,I16=3),AND(H16=1,I16=4),AND(H16=2,I16=3)),"Baja",IF(OR(AND(H16=1,I16=5),AND(H16=2,I16=4),AND(H16=3,I16=3),AND(H16=4,I16=3),AND(H16=5,I16=3)),"Moderada",IF(OR(AND(H16=2,I16=5),AND(H16=3,I16=4),AND(H16=4,I16=4),AND(H16=5,I16=4)),"Alta",IF(OR(AND(H16=3,I16=5),AND(H16=4,I16=5),AND(H16=5,I16=5)),"Extrema","")))))</f>
        <v>Baja</v>
      </c>
      <c r="K16" s="30" t="str">
        <f>IF(J16="Extrema",[1]INTERPRETACION!$F$5,IF(AND(J16="Alta"),[1]INTERPRETACION!$F$4,IF(AND(J16="Moderada"),[1]INTERPRETACION!$F$3,IF(AND(J16="Baja"),[1]INTERPRETACION!$F$2))))</f>
        <v>LOS RIESGOS DE CORRUPCION DE LAS ZONAS BAJA SE ENCUENTRAN EN UN NIVEL QUE PUEDE ELIMINARSE O REDUCIRSE FACILMENTE CON LOS CONTROLES ESTABLECIDOS EN LA ENTIDAD</v>
      </c>
      <c r="L16" s="101" t="s">
        <v>332</v>
      </c>
      <c r="M16" s="101">
        <v>1</v>
      </c>
      <c r="N16" s="101">
        <v>4</v>
      </c>
      <c r="O16" s="31" t="str">
        <f t="shared" si="1"/>
        <v>Baja</v>
      </c>
      <c r="P16" s="101" t="s">
        <v>342</v>
      </c>
      <c r="Q16" s="29" t="s">
        <v>185</v>
      </c>
      <c r="R16" s="64">
        <v>43511</v>
      </c>
      <c r="S16" s="64">
        <v>43449</v>
      </c>
      <c r="T16" s="101" t="s">
        <v>343</v>
      </c>
      <c r="U16" s="40" t="s">
        <v>344</v>
      </c>
      <c r="V16" s="77"/>
      <c r="W16" s="165"/>
      <c r="X16" s="41"/>
      <c r="Z16" s="11"/>
    </row>
    <row r="17" spans="1:26" s="12" customFormat="1" ht="134.25" customHeight="1">
      <c r="A17" s="294"/>
      <c r="B17" s="297"/>
      <c r="C17" s="300"/>
      <c r="D17" s="62" t="s">
        <v>234</v>
      </c>
      <c r="E17" s="82" t="s">
        <v>345</v>
      </c>
      <c r="F17" s="14" t="s">
        <v>230</v>
      </c>
      <c r="G17" s="82" t="s">
        <v>231</v>
      </c>
      <c r="H17" s="119">
        <v>1</v>
      </c>
      <c r="I17" s="119">
        <v>5</v>
      </c>
      <c r="J17" s="130" t="str">
        <f t="shared" si="0"/>
        <v>Moderada</v>
      </c>
      <c r="K17" s="30" t="str">
        <f>IF(J17="Extrema",[1]INTERPRETACION!$F$5,IF(AND(J17="Alta"),[1]INTERPRETACION!$F$4,IF(AND(J17="Moderada"),[1]INTERPRETACION!$F$3,IF(AND(J17="Baja"),[1]INTERPRETACION!$F$2))))</f>
        <v>DEBEN TOMARSE LAS MEDIDAS NECESARIAS  PARA  LLEVAR LOS RIESGOS A LA ZONA DE RIESGO BAJA O ELIMINARLO. NOTA  EN TODO CASO  SE REQUIERE QUE LAS ENTIDADES  PROPENDAN  POR ELIMINAR EL RIESGO DE CORRUPCIÓN O POR LO MENOS LLEVARLO A LA ZONA DE RIESGO BAJA.</v>
      </c>
      <c r="L17" s="14" t="s">
        <v>349</v>
      </c>
      <c r="M17" s="83">
        <v>1</v>
      </c>
      <c r="N17" s="83">
        <v>5</v>
      </c>
      <c r="O17" s="31" t="str">
        <f t="shared" si="1"/>
        <v>Moderada</v>
      </c>
      <c r="P17" s="14" t="s">
        <v>350</v>
      </c>
      <c r="Q17" s="86" t="s">
        <v>351</v>
      </c>
      <c r="R17" s="87">
        <v>43484</v>
      </c>
      <c r="S17" s="87">
        <v>43819</v>
      </c>
      <c r="T17" s="14" t="s">
        <v>238</v>
      </c>
      <c r="U17" s="43" t="s">
        <v>243</v>
      </c>
      <c r="V17" s="33"/>
      <c r="W17" s="108"/>
      <c r="X17" s="41"/>
      <c r="Z17" s="11"/>
    </row>
    <row r="18" spans="1:26" s="12" customFormat="1" ht="76.5" customHeight="1">
      <c r="A18" s="294"/>
      <c r="B18" s="297"/>
      <c r="C18" s="300"/>
      <c r="D18" s="62" t="s">
        <v>235</v>
      </c>
      <c r="E18" s="82" t="s">
        <v>232</v>
      </c>
      <c r="F18" s="14" t="s">
        <v>233</v>
      </c>
      <c r="G18" s="82" t="s">
        <v>346</v>
      </c>
      <c r="H18" s="119">
        <v>1</v>
      </c>
      <c r="I18" s="119">
        <v>3</v>
      </c>
      <c r="J18" s="130" t="str">
        <f t="shared" si="0"/>
        <v>Baja</v>
      </c>
      <c r="K18" s="30" t="str">
        <f>IF(J18="Extrema",[1]INTERPRETACION!$F$5,IF(AND(J18="Alta"),[1]INTERPRETACION!$F$4,IF(AND(J18="Moderada"),[1]INTERPRETACION!$F$3,IF(AND(J18="Baja"),[1]INTERPRETACION!$F$2))))</f>
        <v>LOS RIESGOS DE CORRUPCION DE LAS ZONAS BAJA SE ENCUENTRAN EN UN NIVEL QUE PUEDE ELIMINARSE O REDUCIRSE FACILMENTE CON LOS CONTROLES ESTABLECIDOS EN LA ENTIDAD</v>
      </c>
      <c r="L18" s="14" t="s">
        <v>237</v>
      </c>
      <c r="M18" s="83">
        <v>1</v>
      </c>
      <c r="N18" s="83">
        <v>3</v>
      </c>
      <c r="O18" s="31" t="str">
        <f t="shared" si="1"/>
        <v>Baja</v>
      </c>
      <c r="P18" s="14" t="s">
        <v>352</v>
      </c>
      <c r="Q18" s="86" t="s">
        <v>353</v>
      </c>
      <c r="R18" s="87">
        <v>43485</v>
      </c>
      <c r="S18" s="87">
        <v>43799</v>
      </c>
      <c r="T18" s="14" t="s">
        <v>354</v>
      </c>
      <c r="U18" s="43" t="s">
        <v>244</v>
      </c>
      <c r="V18" s="33"/>
      <c r="W18" s="164"/>
      <c r="X18" s="41"/>
      <c r="Z18" s="11"/>
    </row>
    <row r="19" spans="1:26" s="12" customFormat="1" ht="154">
      <c r="A19" s="294"/>
      <c r="B19" s="297"/>
      <c r="C19" s="300"/>
      <c r="D19" s="63" t="s">
        <v>236</v>
      </c>
      <c r="E19" s="166" t="s">
        <v>347</v>
      </c>
      <c r="F19" s="14" t="s">
        <v>348</v>
      </c>
      <c r="G19" s="14" t="s">
        <v>346</v>
      </c>
      <c r="H19" s="119">
        <v>1</v>
      </c>
      <c r="I19" s="119">
        <v>3</v>
      </c>
      <c r="J19" s="130" t="str">
        <f t="shared" si="0"/>
        <v>Baja</v>
      </c>
      <c r="K19" s="30" t="str">
        <f>IF(J19="Extrema",[1]INTERPRETACION!$F$5,IF(AND(J19="Alta"),[1]INTERPRETACION!$F$4,IF(AND(J19="Moderada"),[1]INTERPRETACION!$F$3,IF(AND(J19="Baja"),[1]INTERPRETACION!$F$2))))</f>
        <v>LOS RIESGOS DE CORRUPCION DE LAS ZONAS BAJA SE ENCUENTRAN EN UN NIVEL QUE PUEDE ELIMINARSE O REDUCIRSE FACILMENTE CON LOS CONTROLES ESTABLECIDOS EN LA ENTIDAD</v>
      </c>
      <c r="L19" s="14" t="s">
        <v>356</v>
      </c>
      <c r="M19" s="167">
        <v>1</v>
      </c>
      <c r="N19" s="83">
        <v>3</v>
      </c>
      <c r="O19" s="31" t="str">
        <f t="shared" si="1"/>
        <v>Baja</v>
      </c>
      <c r="P19" s="14" t="s">
        <v>355</v>
      </c>
      <c r="Q19" s="86" t="s">
        <v>353</v>
      </c>
      <c r="R19" s="87">
        <v>43487</v>
      </c>
      <c r="S19" s="87">
        <v>43799</v>
      </c>
      <c r="T19" s="14" t="s">
        <v>239</v>
      </c>
      <c r="U19" s="43" t="s">
        <v>245</v>
      </c>
      <c r="V19" s="33"/>
      <c r="W19" s="108"/>
      <c r="X19" s="41"/>
      <c r="Z19" s="11"/>
    </row>
    <row r="20" spans="1:26" s="12" customFormat="1" ht="94.5" customHeight="1">
      <c r="A20" s="294"/>
      <c r="B20" s="297"/>
      <c r="C20" s="300"/>
      <c r="D20" s="252" t="s">
        <v>122</v>
      </c>
      <c r="E20" s="66" t="s">
        <v>357</v>
      </c>
      <c r="F20" s="66" t="s">
        <v>358</v>
      </c>
      <c r="G20" s="66" t="s">
        <v>359</v>
      </c>
      <c r="H20" s="132">
        <v>3</v>
      </c>
      <c r="I20" s="132">
        <v>3</v>
      </c>
      <c r="J20" s="130" t="str">
        <f t="shared" ref="J20:J25" si="2">IF(H20+I20=0," ",IF(OR(AND(H20=1,I20=3),AND(H20=1,I20=4),AND(H20=2,I20=3)),"Baja",IF(OR(AND(H20=1,I20=5),AND(H20=2,I20=4),AND(H20=3,I20=3),AND(H20=4,I20=3),AND(H20=5,I20=3)),"Moderada",IF(OR(AND(H20=2,I20=5),AND(H20=3,I20=4),AND(H20=4,I20=4),AND(H20=5,I20=4)),"Alta",IF(OR(AND(H20=3,I20=5),AND(H20=4,I20=5),AND(H20=5,I20=5)),"Extrema","")))))</f>
        <v>Moderada</v>
      </c>
      <c r="K20" s="70" t="str">
        <f>IF(J20="Extrema",[1]INTERPRETACION!$F$5,IF(AND(J20="Alta"),[1]INTERPRETACION!$F$4,IF(AND(J20="Moderada"),[1]INTERPRETACION!$F$3,IF(AND(J20="Baja"),[1]INTERPRETACION!$F$2))))</f>
        <v>DEBEN TOMARSE LAS MEDIDAS NECESARIAS  PARA  LLEVAR LOS RIESGOS A LA ZONA DE RIESGO BAJA O ELIMINARLO. NOTA  EN TODO CASO  SE REQUIERE QUE LAS ENTIDADES  PROPENDAN  POR ELIMINAR EL RIESGO DE CORRUPCIÓN O POR LO MENOS LLEVARLO A LA ZONA DE RIESGO BAJA.</v>
      </c>
      <c r="L20" s="71" t="s">
        <v>376</v>
      </c>
      <c r="M20" s="68">
        <v>2</v>
      </c>
      <c r="N20" s="68">
        <v>3</v>
      </c>
      <c r="O20" s="31" t="str">
        <f t="shared" ref="O20:O34" si="3">IF(M20+N20=0," ",IF(OR(AND(M20=1,N20=3),AND(M20=1,N20=4),AND(M20=2,N20=3)),"Baja",IF(OR(AND(M20=1,N20=5),AND(M20=2,N20=4),AND(M20=3,N20=3),AND(M20=4,N20=3),AND(M20=5,N20=3)),"Moderada",IF(OR(AND(M20=2,N20=5),AND(M20=3,N20=4),AND(M20=4,N20=4),AND(M20=5,N20=4)),"Alta",IF(OR(AND(M20=3,N20=5),AND(M20=4,N20=5),AND(M20=5,N20=5)),"Extrema","")))))</f>
        <v>Baja</v>
      </c>
      <c r="P20" s="53" t="s">
        <v>377</v>
      </c>
      <c r="Q20" s="69" t="s">
        <v>369</v>
      </c>
      <c r="R20" s="67">
        <v>43525</v>
      </c>
      <c r="S20" s="67">
        <v>43814</v>
      </c>
      <c r="T20" s="71" t="s">
        <v>378</v>
      </c>
      <c r="U20" s="35"/>
      <c r="V20" s="37"/>
      <c r="W20" s="65"/>
      <c r="X20" s="61"/>
      <c r="Z20" s="11"/>
    </row>
    <row r="21" spans="1:26" s="12" customFormat="1" ht="77.25" customHeight="1">
      <c r="A21" s="294"/>
      <c r="B21" s="297"/>
      <c r="C21" s="300"/>
      <c r="D21" s="252"/>
      <c r="E21" s="286" t="s">
        <v>360</v>
      </c>
      <c r="F21" s="66" t="s">
        <v>361</v>
      </c>
      <c r="G21" s="66" t="s">
        <v>362</v>
      </c>
      <c r="H21" s="132">
        <v>2</v>
      </c>
      <c r="I21" s="132">
        <v>3</v>
      </c>
      <c r="J21" s="130" t="str">
        <f t="shared" si="2"/>
        <v>Baja</v>
      </c>
      <c r="K21" s="70" t="str">
        <f>IF(J21="Extrema",[1]INTERPRETACION!$F$5,IF(AND(J21="Alta"),[1]INTERPRETACION!$F$4,IF(AND(J21="Moderada"),[1]INTERPRETACION!$F$3,IF(AND(J21="Baja"),[1]INTERPRETACION!$F$2))))</f>
        <v>LOS RIESGOS DE CORRUPCION DE LAS ZONAS BAJA SE ENCUENTRAN EN UN NIVEL QUE PUEDE ELIMINARSE O REDUCIRSE FACILMENTE CON LOS CONTROLES ESTABLECIDOS EN LA ENTIDAD</v>
      </c>
      <c r="L21" s="71" t="s">
        <v>366</v>
      </c>
      <c r="M21" s="68">
        <v>2</v>
      </c>
      <c r="N21" s="68">
        <v>3</v>
      </c>
      <c r="O21" s="31" t="str">
        <f t="shared" si="3"/>
        <v>Baja</v>
      </c>
      <c r="P21" s="53" t="s">
        <v>368</v>
      </c>
      <c r="Q21" s="69" t="s">
        <v>369</v>
      </c>
      <c r="R21" s="67">
        <v>43497</v>
      </c>
      <c r="S21" s="67">
        <v>43814</v>
      </c>
      <c r="T21" s="71" t="s">
        <v>370</v>
      </c>
      <c r="U21" s="35"/>
      <c r="V21" s="37"/>
      <c r="W21" s="65"/>
      <c r="X21" s="61"/>
      <c r="Z21" s="11"/>
    </row>
    <row r="22" spans="1:26" s="12" customFormat="1" ht="94.5" customHeight="1">
      <c r="A22" s="294"/>
      <c r="B22" s="297"/>
      <c r="C22" s="300"/>
      <c r="D22" s="252"/>
      <c r="E22" s="286"/>
      <c r="F22" s="66" t="s">
        <v>363</v>
      </c>
      <c r="G22" s="66" t="s">
        <v>359</v>
      </c>
      <c r="H22" s="132">
        <v>3</v>
      </c>
      <c r="I22" s="132">
        <v>3</v>
      </c>
      <c r="J22" s="130" t="str">
        <f t="shared" si="2"/>
        <v>Moderada</v>
      </c>
      <c r="K22" s="70" t="str">
        <f>IF(J22="Extrema",[1]INTERPRETACION!$F$5,IF(AND(J22="Alta"),[1]INTERPRETACION!$F$4,IF(AND(J22="Moderada"),[1]INTERPRETACION!$F$3,IF(AND(J22="Baja"),[1]INTERPRETACION!$F$2))))</f>
        <v>DEBEN TOMARSE LAS MEDIDAS NECESARIAS  PARA  LLEVAR LOS RIESGOS A LA ZONA DE RIESGO BAJA O ELIMINARLO. NOTA  EN TODO CASO  SE REQUIERE QUE LAS ENTIDADES  PROPENDAN  POR ELIMINAR EL RIESGO DE CORRUPCIÓN O POR LO MENOS LLEVARLO A LA ZONA DE RIESGO BAJA.</v>
      </c>
      <c r="L22" s="71" t="s">
        <v>367</v>
      </c>
      <c r="M22" s="68">
        <v>1</v>
      </c>
      <c r="N22" s="68">
        <v>3</v>
      </c>
      <c r="O22" s="31" t="str">
        <f t="shared" si="3"/>
        <v>Baja</v>
      </c>
      <c r="P22" s="53" t="s">
        <v>371</v>
      </c>
      <c r="Q22" s="69" t="s">
        <v>369</v>
      </c>
      <c r="R22" s="67">
        <v>43497</v>
      </c>
      <c r="S22" s="67">
        <v>43814</v>
      </c>
      <c r="T22" s="71" t="s">
        <v>372</v>
      </c>
      <c r="U22" s="35"/>
      <c r="V22" s="37"/>
      <c r="W22" s="65"/>
      <c r="X22" s="61"/>
      <c r="Z22" s="11"/>
    </row>
    <row r="23" spans="1:26" s="12" customFormat="1" ht="94.5" customHeight="1">
      <c r="A23" s="294"/>
      <c r="B23" s="297"/>
      <c r="C23" s="300"/>
      <c r="D23" s="252"/>
      <c r="E23" s="286"/>
      <c r="F23" s="66" t="s">
        <v>364</v>
      </c>
      <c r="G23" s="66" t="s">
        <v>365</v>
      </c>
      <c r="H23" s="132">
        <v>2</v>
      </c>
      <c r="I23" s="132">
        <v>3</v>
      </c>
      <c r="J23" s="130" t="str">
        <f t="shared" si="2"/>
        <v>Baja</v>
      </c>
      <c r="K23" s="70" t="str">
        <f>IF(J23="Extrema",[1]INTERPRETACION!$F$5,IF(AND(J23="Alta"),[1]INTERPRETACION!$F$4,IF(AND(J23="Moderada"),[1]INTERPRETACION!$F$3,IF(AND(J23="Baja"),[1]INTERPRETACION!$F$2))))</f>
        <v>LOS RIESGOS DE CORRUPCION DE LAS ZONAS BAJA SE ENCUENTRAN EN UN NIVEL QUE PUEDE ELIMINARSE O REDUCIRSE FACILMENTE CON LOS CONTROLES ESTABLECIDOS EN LA ENTIDAD</v>
      </c>
      <c r="L23" s="71" t="s">
        <v>366</v>
      </c>
      <c r="M23" s="68">
        <v>2</v>
      </c>
      <c r="N23" s="68">
        <v>3</v>
      </c>
      <c r="O23" s="31" t="str">
        <f t="shared" si="3"/>
        <v>Baja</v>
      </c>
      <c r="P23" s="53" t="s">
        <v>373</v>
      </c>
      <c r="Q23" s="69" t="s">
        <v>369</v>
      </c>
      <c r="R23" s="67">
        <v>43497</v>
      </c>
      <c r="S23" s="67">
        <v>43814</v>
      </c>
      <c r="T23" s="71" t="s">
        <v>374</v>
      </c>
      <c r="U23" s="35" t="s">
        <v>375</v>
      </c>
      <c r="V23" s="37"/>
      <c r="W23" s="65"/>
      <c r="X23" s="61"/>
      <c r="Z23" s="11"/>
    </row>
    <row r="24" spans="1:26" s="12" customFormat="1" ht="95.25" customHeight="1">
      <c r="A24" s="294"/>
      <c r="B24" s="297"/>
      <c r="C24" s="300"/>
      <c r="D24" s="252"/>
      <c r="E24" s="71" t="s">
        <v>379</v>
      </c>
      <c r="F24" s="71" t="s">
        <v>380</v>
      </c>
      <c r="G24" s="71" t="s">
        <v>381</v>
      </c>
      <c r="H24" s="88">
        <v>3</v>
      </c>
      <c r="I24" s="88">
        <v>3</v>
      </c>
      <c r="J24" s="130" t="str">
        <f t="shared" si="2"/>
        <v>Moderada</v>
      </c>
      <c r="K24" s="70" t="str">
        <f>IF(J24="Extrema",[1]INTERPRETACION!$F$5,IF(AND(J24="Alta"),[1]INTERPRETACION!$F$4,IF(AND(J24="Moderada"),[1]INTERPRETACION!$F$3,IF(AND(J24="Baja"),[1]INTERPRETACION!$F$2))))</f>
        <v>DEBEN TOMARSE LAS MEDIDAS NECESARIAS  PARA  LLEVAR LOS RIESGOS A LA ZONA DE RIESGO BAJA O ELIMINARLO. NOTA  EN TODO CASO  SE REQUIERE QUE LAS ENTIDADES  PROPENDAN  POR ELIMINAR EL RIESGO DE CORRUPCIÓN O POR LO MENOS LLEVARLO A LA ZONA DE RIESGO BAJA.</v>
      </c>
      <c r="L24" s="71" t="s">
        <v>384</v>
      </c>
      <c r="M24" s="88">
        <v>2</v>
      </c>
      <c r="N24" s="88">
        <v>3</v>
      </c>
      <c r="O24" s="31" t="str">
        <f t="shared" si="3"/>
        <v>Baja</v>
      </c>
      <c r="P24" s="53" t="s">
        <v>386</v>
      </c>
      <c r="Q24" s="69" t="s">
        <v>369</v>
      </c>
      <c r="R24" s="67">
        <v>43497</v>
      </c>
      <c r="S24" s="67">
        <v>43814</v>
      </c>
      <c r="T24" s="71" t="s">
        <v>387</v>
      </c>
      <c r="U24" s="75"/>
      <c r="V24" s="37"/>
      <c r="W24" s="65"/>
      <c r="X24" s="61"/>
      <c r="Z24" s="11"/>
    </row>
    <row r="25" spans="1:26" s="12" customFormat="1" ht="91">
      <c r="A25" s="294"/>
      <c r="B25" s="297"/>
      <c r="C25" s="300"/>
      <c r="D25" s="252"/>
      <c r="E25" s="71" t="s">
        <v>382</v>
      </c>
      <c r="F25" s="71" t="s">
        <v>383</v>
      </c>
      <c r="G25" s="71" t="s">
        <v>381</v>
      </c>
      <c r="H25" s="88">
        <v>3</v>
      </c>
      <c r="I25" s="88">
        <v>4</v>
      </c>
      <c r="J25" s="130" t="str">
        <f t="shared" si="2"/>
        <v>Alta</v>
      </c>
      <c r="K25" s="30" t="str">
        <f>IF(J25="Extrema",[1]INTERPRETACION!$F$5,IF(AND(J25="Alta"),[1]INTERPRETACION!$F$4,IF(AND(J25="Moderada"),[1]INTERPRETACION!$F$3,IF(AND(J25="Baja"),[1]INTERPRETACION!$F$2))))</f>
        <v>DEBEN TOMARSE LAS MEDIDAS NECESARIAS  PARA  LLEVAR LOS RIESGOS A LA ZONA DE RIESGO MODERADA, BAJA O ELIMINARLO.  NOTA  EN TODO CASO  SE REQUIERE QUE LAS ENTIDADES  PROPENDAN  POR ELIMINAR EL RIESGO DE CORRUPCIÓN O POR LO MENOS LLEVARLO A LA ZONA DE RIESGO</v>
      </c>
      <c r="L25" s="71" t="s">
        <v>385</v>
      </c>
      <c r="M25" s="88">
        <v>2</v>
      </c>
      <c r="N25" s="88">
        <v>3</v>
      </c>
      <c r="O25" s="31" t="str">
        <f t="shared" si="3"/>
        <v>Baja</v>
      </c>
      <c r="P25" s="75" t="s">
        <v>388</v>
      </c>
      <c r="Q25" s="69" t="s">
        <v>369</v>
      </c>
      <c r="R25" s="67">
        <v>43497</v>
      </c>
      <c r="S25" s="67">
        <v>43814</v>
      </c>
      <c r="T25" s="71" t="s">
        <v>389</v>
      </c>
      <c r="U25" s="75"/>
      <c r="V25" s="38"/>
      <c r="W25" s="65"/>
      <c r="X25" s="32"/>
      <c r="Z25" s="11"/>
    </row>
    <row r="26" spans="1:26" s="12" customFormat="1" ht="147.75" customHeight="1">
      <c r="A26" s="294"/>
      <c r="B26" s="297"/>
      <c r="C26" s="300"/>
      <c r="D26" s="269" t="s">
        <v>616</v>
      </c>
      <c r="E26" s="20" t="s">
        <v>390</v>
      </c>
      <c r="F26" s="14" t="s">
        <v>391</v>
      </c>
      <c r="G26" s="14" t="s">
        <v>392</v>
      </c>
      <c r="H26" s="29">
        <v>1</v>
      </c>
      <c r="I26" s="29">
        <v>3</v>
      </c>
      <c r="J26" s="130" t="str">
        <f t="shared" si="0"/>
        <v>Baja</v>
      </c>
      <c r="K26" s="30" t="str">
        <f>IF(J26="Extrema",[1]INTERPRETACION!$F$5,IF(AND(J26="Alta"),[1]INTERPRETACION!$F$4,IF(AND(J26="Moderada"),[1]INTERPRETACION!$F$3,IF(AND(J26="Baja"),[1]INTERPRETACION!$F$2))))</f>
        <v>LOS RIESGOS DE CORRUPCION DE LAS ZONAS BAJA SE ENCUENTRAN EN UN NIVEL QUE PUEDE ELIMINARSE O REDUCIRSE FACILMENTE CON LOS CONTROLES ESTABLECIDOS EN LA ENTIDAD</v>
      </c>
      <c r="L26" s="14" t="s">
        <v>598</v>
      </c>
      <c r="M26" s="128">
        <v>1</v>
      </c>
      <c r="N26" s="128">
        <v>3</v>
      </c>
      <c r="O26" s="31" t="str">
        <f t="shared" si="3"/>
        <v>Baja</v>
      </c>
      <c r="P26" s="14" t="s">
        <v>603</v>
      </c>
      <c r="Q26" s="86" t="s">
        <v>229</v>
      </c>
      <c r="R26" s="72">
        <v>43500</v>
      </c>
      <c r="S26" s="72">
        <v>43830</v>
      </c>
      <c r="T26" s="14" t="s">
        <v>604</v>
      </c>
      <c r="U26" s="73" t="s">
        <v>605</v>
      </c>
      <c r="V26" s="33"/>
      <c r="W26" s="108"/>
      <c r="X26" s="41"/>
      <c r="Z26" s="11"/>
    </row>
    <row r="27" spans="1:26" s="12" customFormat="1" ht="80.25" customHeight="1">
      <c r="A27" s="294"/>
      <c r="B27" s="297"/>
      <c r="C27" s="300"/>
      <c r="D27" s="269"/>
      <c r="E27" s="14" t="s">
        <v>225</v>
      </c>
      <c r="F27" s="14" t="s">
        <v>393</v>
      </c>
      <c r="G27" s="14" t="s">
        <v>227</v>
      </c>
      <c r="H27" s="29">
        <v>1</v>
      </c>
      <c r="I27" s="29">
        <v>3</v>
      </c>
      <c r="J27" s="130" t="str">
        <f t="shared" si="0"/>
        <v>Baja</v>
      </c>
      <c r="K27" s="30" t="str">
        <f>IF(J27="Extrema",[1]INTERPRETACION!$F$5,IF(AND(J27="Alta"),[1]INTERPRETACION!$F$4,IF(AND(J27="Moderada"),[1]INTERPRETACION!$F$3,IF(AND(J27="Baja"),[1]INTERPRETACION!$F$2))))</f>
        <v>LOS RIESGOS DE CORRUPCION DE LAS ZONAS BAJA SE ENCUENTRAN EN UN NIVEL QUE PUEDE ELIMINARSE O REDUCIRSE FACILMENTE CON LOS CONTROLES ESTABLECIDOS EN LA ENTIDAD</v>
      </c>
      <c r="L27" s="14" t="s">
        <v>599</v>
      </c>
      <c r="M27" s="128">
        <v>1</v>
      </c>
      <c r="N27" s="128">
        <v>3</v>
      </c>
      <c r="O27" s="31" t="str">
        <f t="shared" si="3"/>
        <v>Baja</v>
      </c>
      <c r="P27" s="14" t="s">
        <v>606</v>
      </c>
      <c r="Q27" s="86" t="s">
        <v>229</v>
      </c>
      <c r="R27" s="72">
        <v>43500</v>
      </c>
      <c r="S27" s="72">
        <v>43830</v>
      </c>
      <c r="T27" s="14" t="s">
        <v>607</v>
      </c>
      <c r="U27" s="73" t="s">
        <v>608</v>
      </c>
      <c r="V27" s="33"/>
      <c r="W27" s="108"/>
      <c r="X27" s="41"/>
      <c r="Z27" s="11"/>
    </row>
    <row r="28" spans="1:26" s="12" customFormat="1" ht="119.25" customHeight="1">
      <c r="A28" s="294"/>
      <c r="B28" s="297"/>
      <c r="C28" s="300"/>
      <c r="D28" s="269"/>
      <c r="E28" s="14" t="s">
        <v>394</v>
      </c>
      <c r="F28" s="14" t="s">
        <v>395</v>
      </c>
      <c r="G28" s="14" t="s">
        <v>228</v>
      </c>
      <c r="H28" s="29">
        <v>1</v>
      </c>
      <c r="I28" s="29">
        <v>3</v>
      </c>
      <c r="J28" s="130" t="str">
        <f t="shared" si="0"/>
        <v>Baja</v>
      </c>
      <c r="K28" s="30" t="str">
        <f>IF(J28="Extrema",[1]INTERPRETACION!$F$5,IF(AND(J28="Alta"),[1]INTERPRETACION!$F$4,IF(AND(J28="Moderada"),[1]INTERPRETACION!$F$3,IF(AND(J28="Baja"),[1]INTERPRETACION!$F$2))))</f>
        <v>LOS RIESGOS DE CORRUPCION DE LAS ZONAS BAJA SE ENCUENTRAN EN UN NIVEL QUE PUEDE ELIMINARSE O REDUCIRSE FACILMENTE CON LOS CONTROLES ESTABLECIDOS EN LA ENTIDAD</v>
      </c>
      <c r="L28" s="14" t="s">
        <v>600</v>
      </c>
      <c r="M28" s="128">
        <v>1</v>
      </c>
      <c r="N28" s="128">
        <v>3</v>
      </c>
      <c r="O28" s="31" t="str">
        <f t="shared" si="3"/>
        <v>Baja</v>
      </c>
      <c r="P28" s="14" t="s">
        <v>609</v>
      </c>
      <c r="Q28" s="86" t="s">
        <v>229</v>
      </c>
      <c r="R28" s="72" t="s">
        <v>610</v>
      </c>
      <c r="S28" s="72" t="s">
        <v>610</v>
      </c>
      <c r="T28" s="14" t="s">
        <v>611</v>
      </c>
      <c r="U28" s="73" t="s">
        <v>612</v>
      </c>
      <c r="V28" s="33"/>
      <c r="W28" s="108"/>
      <c r="X28" s="41"/>
      <c r="Z28" s="11"/>
    </row>
    <row r="29" spans="1:26" s="12" customFormat="1" ht="102.75" customHeight="1">
      <c r="A29" s="294"/>
      <c r="B29" s="297"/>
      <c r="C29" s="300"/>
      <c r="D29" s="269"/>
      <c r="E29" s="14" t="s">
        <v>597</v>
      </c>
      <c r="F29" s="14" t="s">
        <v>396</v>
      </c>
      <c r="G29" s="14" t="s">
        <v>397</v>
      </c>
      <c r="H29" s="88">
        <v>1</v>
      </c>
      <c r="I29" s="88">
        <v>3</v>
      </c>
      <c r="J29" s="130" t="str">
        <f t="shared" si="0"/>
        <v>Baja</v>
      </c>
      <c r="K29" s="30" t="str">
        <f>IF(J29="Extrema",[1]INTERPRETACION!$F$5,IF(AND(J29="Alta"),[1]INTERPRETACION!$F$4,IF(AND(J29="Moderada"),[1]INTERPRETACION!$F$3,IF(AND(J29="Baja"),[1]INTERPRETACION!$F$2))))</f>
        <v>LOS RIESGOS DE CORRUPCION DE LAS ZONAS BAJA SE ENCUENTRAN EN UN NIVEL QUE PUEDE ELIMINARSE O REDUCIRSE FACILMENTE CON LOS CONTROLES ESTABLECIDOS EN LA ENTIDAD</v>
      </c>
      <c r="L29" s="14" t="s">
        <v>601</v>
      </c>
      <c r="M29" s="128">
        <v>1</v>
      </c>
      <c r="N29" s="128">
        <v>3</v>
      </c>
      <c r="O29" s="31" t="str">
        <f t="shared" si="3"/>
        <v>Baja</v>
      </c>
      <c r="P29" s="14" t="s">
        <v>613</v>
      </c>
      <c r="Q29" s="86" t="s">
        <v>229</v>
      </c>
      <c r="R29" s="72" t="s">
        <v>610</v>
      </c>
      <c r="S29" s="72" t="s">
        <v>610</v>
      </c>
      <c r="T29" s="14" t="s">
        <v>607</v>
      </c>
      <c r="U29" s="73" t="s">
        <v>614</v>
      </c>
      <c r="V29" s="33"/>
      <c r="W29" s="108"/>
      <c r="X29" s="41"/>
      <c r="Z29" s="11"/>
    </row>
    <row r="30" spans="1:26" s="12" customFormat="1" ht="101.25" customHeight="1">
      <c r="A30" s="294"/>
      <c r="B30" s="297"/>
      <c r="C30" s="300"/>
      <c r="D30" s="269"/>
      <c r="E30" s="20" t="s">
        <v>398</v>
      </c>
      <c r="F30" s="14" t="s">
        <v>399</v>
      </c>
      <c r="G30" s="14" t="s">
        <v>400</v>
      </c>
      <c r="H30" s="29">
        <v>1</v>
      </c>
      <c r="I30" s="29">
        <v>3</v>
      </c>
      <c r="J30" s="130" t="str">
        <f t="shared" si="0"/>
        <v>Baja</v>
      </c>
      <c r="K30" s="30" t="str">
        <f>IF(J30="Extrema",[1]INTERPRETACION!$F$5,IF(AND(J30="Alta"),[1]INTERPRETACION!$F$4,IF(AND(J30="Moderada"),[1]INTERPRETACION!$F$3,IF(AND(J30="Baja"),[1]INTERPRETACION!$F$2))))</f>
        <v>LOS RIESGOS DE CORRUPCION DE LAS ZONAS BAJA SE ENCUENTRAN EN UN NIVEL QUE PUEDE ELIMINARSE O REDUCIRSE FACILMENTE CON LOS CONTROLES ESTABLECIDOS EN LA ENTIDAD</v>
      </c>
      <c r="L30" s="14" t="s">
        <v>602</v>
      </c>
      <c r="M30" s="128">
        <v>1</v>
      </c>
      <c r="N30" s="128">
        <v>3</v>
      </c>
      <c r="O30" s="31" t="str">
        <f t="shared" si="3"/>
        <v>Baja</v>
      </c>
      <c r="P30" s="14" t="s">
        <v>615</v>
      </c>
      <c r="Q30" s="86" t="s">
        <v>229</v>
      </c>
      <c r="R30" s="72" t="s">
        <v>610</v>
      </c>
      <c r="S30" s="72" t="s">
        <v>610</v>
      </c>
      <c r="T30" s="14" t="s">
        <v>607</v>
      </c>
      <c r="U30" s="73" t="s">
        <v>612</v>
      </c>
      <c r="V30" s="33"/>
      <c r="W30" s="108"/>
      <c r="X30" s="41"/>
      <c r="Z30" s="11"/>
    </row>
    <row r="31" spans="1:26" s="12" customFormat="1" ht="227.25" customHeight="1">
      <c r="A31" s="294"/>
      <c r="B31" s="297"/>
      <c r="C31" s="300"/>
      <c r="D31" s="252" t="s">
        <v>83</v>
      </c>
      <c r="E31" s="43" t="s">
        <v>573</v>
      </c>
      <c r="F31" s="35" t="s">
        <v>574</v>
      </c>
      <c r="G31" s="168" t="s">
        <v>575</v>
      </c>
      <c r="H31" s="29">
        <v>5</v>
      </c>
      <c r="I31" s="29">
        <v>4</v>
      </c>
      <c r="J31" s="130" t="str">
        <f t="shared" si="0"/>
        <v>Alta</v>
      </c>
      <c r="K31" s="70" t="str">
        <f>IF(J31="Extrema",[1]INTERPRETACION!$F$5,IF(AND(J31="Alta"),[1]INTERPRETACION!$F$4,IF(AND(J31="Moderada"),[1]INTERPRETACION!$F$3,IF(AND(J31="Baja"),[1]INTERPRETACION!$F$2))))</f>
        <v>DEBEN TOMARSE LAS MEDIDAS NECESARIAS  PARA  LLEVAR LOS RIESGOS A LA ZONA DE RIESGO MODERADA, BAJA O ELIMINARLO.  NOTA  EN TODO CASO  SE REQUIERE QUE LAS ENTIDADES  PROPENDAN  POR ELIMINAR EL RIESGO DE CORRUPCIÓN O POR LO MENOS LLEVARLO A LA ZONA DE RIESGO</v>
      </c>
      <c r="L31" s="169" t="s">
        <v>271</v>
      </c>
      <c r="M31" s="128">
        <v>5</v>
      </c>
      <c r="N31" s="128">
        <v>3</v>
      </c>
      <c r="O31" s="170" t="str">
        <f t="shared" si="3"/>
        <v>Moderada</v>
      </c>
      <c r="P31" s="43" t="s">
        <v>596</v>
      </c>
      <c r="Q31" s="71" t="s">
        <v>587</v>
      </c>
      <c r="R31" s="134">
        <v>43467</v>
      </c>
      <c r="S31" s="134">
        <v>43829</v>
      </c>
      <c r="T31" s="35" t="s">
        <v>588</v>
      </c>
      <c r="U31" s="171" t="s">
        <v>589</v>
      </c>
      <c r="V31" s="33"/>
      <c r="W31" s="164"/>
      <c r="X31" s="41"/>
      <c r="Z31" s="11"/>
    </row>
    <row r="32" spans="1:26" s="12" customFormat="1" ht="106.5" customHeight="1">
      <c r="A32" s="294"/>
      <c r="B32" s="297"/>
      <c r="C32" s="300"/>
      <c r="D32" s="252"/>
      <c r="E32" s="43" t="s">
        <v>576</v>
      </c>
      <c r="F32" s="43" t="s">
        <v>577</v>
      </c>
      <c r="G32" s="43" t="s">
        <v>578</v>
      </c>
      <c r="H32" s="132">
        <v>3</v>
      </c>
      <c r="I32" s="132">
        <v>3</v>
      </c>
      <c r="J32" s="130" t="str">
        <f t="shared" si="0"/>
        <v>Moderada</v>
      </c>
      <c r="K32" s="70" t="str">
        <f>IF(J32="Extrema",[1]INTERPRETACION!$F$5,IF(AND(J32="Alta"),[1]INTERPRETACION!$F$4,IF(AND(J32="Moderada"),[1]INTERPRETACION!$F$3,IF(AND(J32="Baja"),[1]INTERPRETACION!$F$2))))</f>
        <v>DEBEN TOMARSE LAS MEDIDAS NECESARIAS  PARA  LLEVAR LOS RIESGOS A LA ZONA DE RIESGO BAJA O ELIMINARLO. NOTA  EN TODO CASO  SE REQUIERE QUE LAS ENTIDADES  PROPENDAN  POR ELIMINAR EL RIESGO DE CORRUPCIÓN O POR LO MENOS LLEVARLO A LA ZONA DE RIESGO BAJA.</v>
      </c>
      <c r="L32" s="169" t="s">
        <v>584</v>
      </c>
      <c r="M32" s="128">
        <v>2</v>
      </c>
      <c r="N32" s="128">
        <v>3</v>
      </c>
      <c r="O32" s="31" t="str">
        <f t="shared" si="3"/>
        <v>Baja</v>
      </c>
      <c r="P32" s="71" t="s">
        <v>590</v>
      </c>
      <c r="Q32" s="71" t="s">
        <v>587</v>
      </c>
      <c r="R32" s="134">
        <v>43467</v>
      </c>
      <c r="S32" s="134">
        <v>43829</v>
      </c>
      <c r="T32" s="71" t="s">
        <v>272</v>
      </c>
      <c r="U32" s="171"/>
      <c r="V32" s="33"/>
      <c r="W32" s="164"/>
      <c r="X32" s="41"/>
      <c r="Z32" s="11"/>
    </row>
    <row r="33" spans="1:26" s="12" customFormat="1" ht="118.5" customHeight="1">
      <c r="A33" s="294"/>
      <c r="B33" s="297"/>
      <c r="C33" s="300"/>
      <c r="D33" s="252"/>
      <c r="E33" s="71" t="s">
        <v>579</v>
      </c>
      <c r="F33" s="71" t="s">
        <v>273</v>
      </c>
      <c r="G33" s="71" t="s">
        <v>580</v>
      </c>
      <c r="H33" s="132">
        <v>3</v>
      </c>
      <c r="I33" s="132">
        <v>3</v>
      </c>
      <c r="J33" s="130" t="str">
        <f t="shared" si="0"/>
        <v>Moderada</v>
      </c>
      <c r="K33" s="70" t="str">
        <f>IF(J33="Extrema",[2]INTERPRETACION!$F$5,IF(AND(J33="Alta"),[2]INTERPRETACION!$F$4,IF(AND(J33="Moderada"),[2]INTERPRETACION!$F$3,IF(AND(J33="Baja"),[2]INTERPRETACION!$F$2))))</f>
        <v>DEBEN TOMARSE LAS MEDIDAS NECESARIAS  PARA  LLEVAR LOS RIESGOS A LA ZONA DE RIESGO BAJA O ELIMINARLO. NOTA  EN TODO CASO  SE REQUIERE QUE LAS ENTIDADES  PROPENDAN  POR ELIMINAR EL RIESGO DE CORRUPCIÓN O POR LO MENOS LLEVARLO A LA ZONA DE RIESGO BAJA.</v>
      </c>
      <c r="L33" s="172" t="s">
        <v>585</v>
      </c>
      <c r="M33" s="132">
        <v>2</v>
      </c>
      <c r="N33" s="132">
        <v>3</v>
      </c>
      <c r="O33" s="31" t="str">
        <f t="shared" si="3"/>
        <v>Baja</v>
      </c>
      <c r="P33" s="71" t="s">
        <v>591</v>
      </c>
      <c r="Q33" s="71" t="s">
        <v>587</v>
      </c>
      <c r="R33" s="134">
        <v>43123</v>
      </c>
      <c r="S33" s="134">
        <v>43829</v>
      </c>
      <c r="T33" s="71" t="s">
        <v>274</v>
      </c>
      <c r="U33" s="168" t="s">
        <v>592</v>
      </c>
      <c r="V33" s="287"/>
      <c r="W33" s="164"/>
      <c r="X33" s="290"/>
      <c r="Z33" s="11"/>
    </row>
    <row r="34" spans="1:26" s="12" customFormat="1" ht="105.75" customHeight="1">
      <c r="A34" s="294"/>
      <c r="B34" s="297"/>
      <c r="C34" s="300"/>
      <c r="D34" s="252"/>
      <c r="E34" s="131" t="s">
        <v>581</v>
      </c>
      <c r="F34" s="131" t="s">
        <v>582</v>
      </c>
      <c r="G34" s="131" t="s">
        <v>583</v>
      </c>
      <c r="H34" s="132">
        <v>5</v>
      </c>
      <c r="I34" s="132">
        <v>4</v>
      </c>
      <c r="J34" s="130" t="str">
        <f t="shared" si="0"/>
        <v>Alta</v>
      </c>
      <c r="K34" s="70" t="str">
        <f>IF(J34="Extrema",[2]INTERPRETACION!$F$5,IF(AND(J34="Alta"),[2]INTERPRETACION!$F$4,IF(AND(J34="Moderada"),[2]INTERPRETACION!$F$3,IF(AND(J34="Baja"),[2]INTERPRETACION!$F$2))))</f>
        <v>DEBEN TOMARSE LAS MEDIDAS NECESARIAS  PARA  LLEVAR LOS RIESGOS A LA ZONA DE RIESGO MODERADA, BAJA O ELIMINARLO.  NOTA  EN TODO CASO  SE REQUIERE QUE LAS ENTIDADES  PROPENDAN  POR ELIMINAR EL RIESGO DE CORRUPCIÓN O POR LO MENOS LLEVARLO A LA ZONA DE RIESGO</v>
      </c>
      <c r="L34" s="131" t="s">
        <v>586</v>
      </c>
      <c r="M34" s="68">
        <v>5</v>
      </c>
      <c r="N34" s="68">
        <v>3</v>
      </c>
      <c r="O34" s="130" t="str">
        <f t="shared" si="3"/>
        <v>Moderada</v>
      </c>
      <c r="P34" s="131" t="s">
        <v>593</v>
      </c>
      <c r="Q34" s="71" t="s">
        <v>587</v>
      </c>
      <c r="R34" s="134">
        <v>43467</v>
      </c>
      <c r="S34" s="134">
        <v>43829</v>
      </c>
      <c r="T34" s="71" t="s">
        <v>594</v>
      </c>
      <c r="U34" s="135" t="s">
        <v>595</v>
      </c>
      <c r="V34" s="287"/>
      <c r="W34" s="164"/>
      <c r="X34" s="290"/>
      <c r="Z34" s="11"/>
    </row>
    <row r="35" spans="1:26" s="12" customFormat="1" ht="60.75" customHeight="1">
      <c r="A35" s="294"/>
      <c r="B35" s="297"/>
      <c r="C35" s="300"/>
      <c r="D35" s="269" t="s">
        <v>492</v>
      </c>
      <c r="E35" s="265" t="s">
        <v>493</v>
      </c>
      <c r="F35" s="107" t="s">
        <v>494</v>
      </c>
      <c r="G35" s="107" t="s">
        <v>495</v>
      </c>
      <c r="H35" s="259">
        <v>1</v>
      </c>
      <c r="I35" s="259">
        <v>4</v>
      </c>
      <c r="J35" s="258" t="str">
        <f t="shared" si="0"/>
        <v>Baja</v>
      </c>
      <c r="K35" s="264" t="str">
        <f>IF(J35="Extrema",[2]INTERPRETACION!$F$5,IF(AND(J35="Alta"),[2]INTERPRETACION!$F$4,IF(AND(J35="Moderada"),[2]INTERPRETACION!$F$3,IF(AND(J35="Baja"),[2]INTERPRETACION!$F$2))))</f>
        <v>LOS RIESGOS DE CORRUPCION DE LAS ZONAS BAJA SE ENCUENTRAN EN UN NIVEL QUE PUEDE ELIMINARSE O REDUCIRSE FACILMENTE CON LOS CONTROLES ESTABLECIDOS EN LA ENTIDAD</v>
      </c>
      <c r="L35" s="265" t="s">
        <v>532</v>
      </c>
      <c r="M35" s="259">
        <v>1</v>
      </c>
      <c r="N35" s="259">
        <v>4</v>
      </c>
      <c r="O35" s="260" t="str">
        <f t="shared" ref="O35:O51" si="4">IF(M35+N35=0," ",IF(OR(AND(M35=1,N35=3),AND(M35=1,N35=4),AND(M35=2,N35=3)),"Baja",IF(OR(AND(M35=1,N35=5),AND(M35=2,N35=4),AND(M35=3,N35=3),AND(M35=4,N35=3),AND(M35=5,N35=3)),"Moderada",IF(OR(AND(M35=2,N35=5),AND(M35=3,N35=4),AND(M35=4,N35=4),AND(M35=5,N35=4)),"Alta",IF(OR(AND(M35=3,N35=5),AND(M35=4,N35=5),AND(M35=5,N35=5)),"Extrema","")))))</f>
        <v>Baja</v>
      </c>
      <c r="P35" s="256" t="s">
        <v>544</v>
      </c>
      <c r="Q35" s="256" t="s">
        <v>545</v>
      </c>
      <c r="R35" s="261" t="s">
        <v>546</v>
      </c>
      <c r="S35" s="261" t="s">
        <v>546</v>
      </c>
      <c r="T35" s="262" t="s">
        <v>547</v>
      </c>
      <c r="U35" s="263" t="s">
        <v>548</v>
      </c>
      <c r="V35" s="33"/>
      <c r="W35" s="164"/>
      <c r="X35" s="41"/>
      <c r="Z35" s="11"/>
    </row>
    <row r="36" spans="1:26" s="12" customFormat="1" ht="85.5" customHeight="1">
      <c r="A36" s="294"/>
      <c r="B36" s="297"/>
      <c r="C36" s="300"/>
      <c r="D36" s="269"/>
      <c r="E36" s="265"/>
      <c r="F36" s="107" t="s">
        <v>496</v>
      </c>
      <c r="G36" s="107" t="s">
        <v>497</v>
      </c>
      <c r="H36" s="259"/>
      <c r="I36" s="259"/>
      <c r="J36" s="258"/>
      <c r="K36" s="264"/>
      <c r="L36" s="265"/>
      <c r="M36" s="259"/>
      <c r="N36" s="259"/>
      <c r="O36" s="260"/>
      <c r="P36" s="256"/>
      <c r="Q36" s="256"/>
      <c r="R36" s="261"/>
      <c r="S36" s="261"/>
      <c r="T36" s="262"/>
      <c r="U36" s="263"/>
      <c r="V36" s="33"/>
      <c r="W36" s="164"/>
      <c r="X36" s="41"/>
      <c r="Z36" s="11"/>
    </row>
    <row r="37" spans="1:26" s="12" customFormat="1" ht="61.5" customHeight="1">
      <c r="A37" s="294"/>
      <c r="B37" s="297"/>
      <c r="C37" s="300"/>
      <c r="D37" s="269"/>
      <c r="E37" s="265"/>
      <c r="F37" s="107" t="s">
        <v>498</v>
      </c>
      <c r="G37" s="107" t="s">
        <v>499</v>
      </c>
      <c r="H37" s="259"/>
      <c r="I37" s="259"/>
      <c r="J37" s="258"/>
      <c r="K37" s="264"/>
      <c r="L37" s="265"/>
      <c r="M37" s="259"/>
      <c r="N37" s="259"/>
      <c r="O37" s="260"/>
      <c r="P37" s="256"/>
      <c r="Q37" s="256"/>
      <c r="R37" s="261"/>
      <c r="S37" s="261"/>
      <c r="T37" s="262"/>
      <c r="U37" s="263"/>
      <c r="V37" s="33"/>
      <c r="W37" s="164"/>
      <c r="X37" s="41"/>
      <c r="Z37" s="11"/>
    </row>
    <row r="38" spans="1:26" s="12" customFormat="1" ht="99" customHeight="1">
      <c r="A38" s="294"/>
      <c r="B38" s="297"/>
      <c r="C38" s="300"/>
      <c r="D38" s="269"/>
      <c r="E38" s="108" t="s">
        <v>500</v>
      </c>
      <c r="F38" s="107" t="s">
        <v>501</v>
      </c>
      <c r="G38" s="107" t="s">
        <v>495</v>
      </c>
      <c r="H38" s="132">
        <v>1</v>
      </c>
      <c r="I38" s="132">
        <v>4</v>
      </c>
      <c r="J38" s="130" t="str">
        <f t="shared" si="0"/>
        <v>Baja</v>
      </c>
      <c r="K38" s="99" t="str">
        <f>IF(J38="Extrema",[2]INTERPRETACION!$F$5,IF(AND(J38="Alta"),[2]INTERPRETACION!$F$4,IF(AND(J38="Moderada"),[2]INTERPRETACION!$F$3,IF(AND(J38="Baja"),[2]INTERPRETACION!$F$2))))</f>
        <v>LOS RIESGOS DE CORRUPCION DE LAS ZONAS BAJA SE ENCUENTRAN EN UN NIVEL QUE PUEDE ELIMINARSE O REDUCIRSE FACILMENTE CON LOS CONTROLES ESTABLECIDOS EN LA ENTIDAD</v>
      </c>
      <c r="L38" s="108" t="s">
        <v>532</v>
      </c>
      <c r="M38" s="132">
        <v>1</v>
      </c>
      <c r="N38" s="132">
        <v>4</v>
      </c>
      <c r="O38" s="130" t="str">
        <f t="shared" si="4"/>
        <v>Baja</v>
      </c>
      <c r="P38" s="25" t="s">
        <v>549</v>
      </c>
      <c r="Q38" s="23" t="s">
        <v>545</v>
      </c>
      <c r="R38" s="118" t="s">
        <v>546</v>
      </c>
      <c r="S38" s="118" t="s">
        <v>546</v>
      </c>
      <c r="T38" s="117" t="s">
        <v>547</v>
      </c>
      <c r="U38" s="58" t="s">
        <v>550</v>
      </c>
      <c r="V38" s="33"/>
      <c r="W38" s="164"/>
      <c r="X38" s="41"/>
      <c r="Z38" s="11"/>
    </row>
    <row r="39" spans="1:26" s="12" customFormat="1" ht="99" customHeight="1">
      <c r="A39" s="294"/>
      <c r="B39" s="297"/>
      <c r="C39" s="300"/>
      <c r="D39" s="121" t="s">
        <v>502</v>
      </c>
      <c r="E39" s="108" t="s">
        <v>503</v>
      </c>
      <c r="F39" s="108" t="s">
        <v>504</v>
      </c>
      <c r="G39" s="108" t="s">
        <v>505</v>
      </c>
      <c r="H39" s="109">
        <v>1</v>
      </c>
      <c r="I39" s="109">
        <v>4</v>
      </c>
      <c r="J39" s="130" t="str">
        <f t="shared" si="0"/>
        <v>Baja</v>
      </c>
      <c r="K39" s="99" t="str">
        <f>IF(J39="Extrema",[2]INTERPRETACION!$F$5,IF(AND(J39="Alta"),[2]INTERPRETACION!$F$4,IF(AND(J39="Moderada"),[2]INTERPRETACION!$F$3,IF(AND(J39="Baja"),[2]INTERPRETACION!$F$2))))</f>
        <v>LOS RIESGOS DE CORRUPCION DE LAS ZONAS BAJA SE ENCUENTRAN EN UN NIVEL QUE PUEDE ELIMINARSE O REDUCIRSE FACILMENTE CON LOS CONTROLES ESTABLECIDOS EN LA ENTIDAD</v>
      </c>
      <c r="L39" s="114" t="s">
        <v>533</v>
      </c>
      <c r="M39" s="132">
        <v>1</v>
      </c>
      <c r="N39" s="132">
        <v>3</v>
      </c>
      <c r="O39" s="31" t="str">
        <f t="shared" si="4"/>
        <v>Baja</v>
      </c>
      <c r="P39" s="25" t="s">
        <v>551</v>
      </c>
      <c r="Q39" s="23" t="s">
        <v>552</v>
      </c>
      <c r="R39" s="118" t="s">
        <v>546</v>
      </c>
      <c r="S39" s="118" t="s">
        <v>546</v>
      </c>
      <c r="T39" s="115" t="s">
        <v>553</v>
      </c>
      <c r="U39" s="58" t="s">
        <v>550</v>
      </c>
      <c r="V39" s="33"/>
      <c r="W39" s="164"/>
      <c r="X39" s="41"/>
      <c r="Z39" s="11"/>
    </row>
    <row r="40" spans="1:26" s="12" customFormat="1" ht="99" customHeight="1">
      <c r="A40" s="294"/>
      <c r="B40" s="297"/>
      <c r="C40" s="300"/>
      <c r="D40" s="275" t="s">
        <v>506</v>
      </c>
      <c r="E40" s="283" t="s">
        <v>507</v>
      </c>
      <c r="F40" s="108" t="s">
        <v>508</v>
      </c>
      <c r="G40" s="110" t="s">
        <v>505</v>
      </c>
      <c r="H40" s="270">
        <v>2</v>
      </c>
      <c r="I40" s="270">
        <v>3</v>
      </c>
      <c r="J40" s="258" t="str">
        <f t="shared" si="0"/>
        <v>Baja</v>
      </c>
      <c r="K40" s="259" t="str">
        <f>IF(J40="Extrema",[2]INTERPRETACION!$F$5,IF(AND(J40="Alta"),[2]INTERPRETACION!$F$4,IF(AND(J40="Moderada"),[2]INTERPRETACION!$F$3,IF(AND(J40="Baja"),[2]INTERPRETACION!$F$2))))</f>
        <v>LOS RIESGOS DE CORRUPCION DE LAS ZONAS BAJA SE ENCUENTRAN EN UN NIVEL QUE PUEDE ELIMINARSE O REDUCIRSE FACILMENTE CON LOS CONTROLES ESTABLECIDOS EN LA ENTIDAD</v>
      </c>
      <c r="L40" s="123" t="s">
        <v>534</v>
      </c>
      <c r="M40" s="259">
        <v>1</v>
      </c>
      <c r="N40" s="259">
        <v>3</v>
      </c>
      <c r="O40" s="258" t="str">
        <f t="shared" si="4"/>
        <v>Baja</v>
      </c>
      <c r="P40" s="25" t="s">
        <v>554</v>
      </c>
      <c r="Q40" s="23" t="s">
        <v>545</v>
      </c>
      <c r="R40" s="118" t="s">
        <v>546</v>
      </c>
      <c r="S40" s="118" t="s">
        <v>546</v>
      </c>
      <c r="T40" s="115" t="s">
        <v>553</v>
      </c>
      <c r="U40" s="58" t="s">
        <v>550</v>
      </c>
      <c r="V40" s="33"/>
      <c r="W40" s="164"/>
      <c r="X40" s="41"/>
      <c r="Z40" s="11"/>
    </row>
    <row r="41" spans="1:26" s="12" customFormat="1" ht="99" customHeight="1">
      <c r="A41" s="294"/>
      <c r="B41" s="297"/>
      <c r="C41" s="300"/>
      <c r="D41" s="275"/>
      <c r="E41" s="283"/>
      <c r="F41" s="108" t="s">
        <v>509</v>
      </c>
      <c r="G41" s="110" t="s">
        <v>359</v>
      </c>
      <c r="H41" s="270"/>
      <c r="I41" s="270"/>
      <c r="J41" s="258"/>
      <c r="K41" s="259"/>
      <c r="L41" s="123" t="s">
        <v>535</v>
      </c>
      <c r="M41" s="259"/>
      <c r="N41" s="259"/>
      <c r="O41" s="258"/>
      <c r="P41" s="25" t="s">
        <v>555</v>
      </c>
      <c r="Q41" s="23" t="s">
        <v>545</v>
      </c>
      <c r="R41" s="118" t="s">
        <v>546</v>
      </c>
      <c r="S41" s="118" t="s">
        <v>546</v>
      </c>
      <c r="T41" s="115" t="s">
        <v>553</v>
      </c>
      <c r="U41" s="43" t="s">
        <v>556</v>
      </c>
      <c r="V41" s="33"/>
      <c r="W41" s="164"/>
      <c r="X41" s="41"/>
      <c r="Z41" s="11"/>
    </row>
    <row r="42" spans="1:26" s="12" customFormat="1" ht="99" customHeight="1">
      <c r="A42" s="294"/>
      <c r="B42" s="297"/>
      <c r="C42" s="300"/>
      <c r="D42" s="275"/>
      <c r="E42" s="283"/>
      <c r="F42" s="108" t="s">
        <v>510</v>
      </c>
      <c r="G42" s="110" t="s">
        <v>511</v>
      </c>
      <c r="H42" s="270"/>
      <c r="I42" s="270"/>
      <c r="J42" s="258"/>
      <c r="K42" s="259"/>
      <c r="L42" s="123" t="s">
        <v>536</v>
      </c>
      <c r="M42" s="259"/>
      <c r="N42" s="259"/>
      <c r="O42" s="258"/>
      <c r="P42" s="25" t="s">
        <v>557</v>
      </c>
      <c r="Q42" s="23" t="s">
        <v>552</v>
      </c>
      <c r="R42" s="116">
        <v>76379</v>
      </c>
      <c r="S42" s="116">
        <v>76379</v>
      </c>
      <c r="T42" s="14" t="s">
        <v>558</v>
      </c>
      <c r="U42" s="23" t="s">
        <v>559</v>
      </c>
      <c r="V42" s="33"/>
      <c r="W42" s="164"/>
      <c r="X42" s="41"/>
      <c r="Z42" s="11"/>
    </row>
    <row r="43" spans="1:26" s="12" customFormat="1" ht="81" customHeight="1">
      <c r="A43" s="294"/>
      <c r="B43" s="297"/>
      <c r="C43" s="300"/>
      <c r="D43" s="275" t="s">
        <v>512</v>
      </c>
      <c r="E43" s="266" t="s">
        <v>513</v>
      </c>
      <c r="F43" s="108" t="s">
        <v>514</v>
      </c>
      <c r="G43" s="266" t="s">
        <v>515</v>
      </c>
      <c r="H43" s="270">
        <v>1</v>
      </c>
      <c r="I43" s="270">
        <v>4</v>
      </c>
      <c r="J43" s="258" t="str">
        <f t="shared" si="0"/>
        <v>Baja</v>
      </c>
      <c r="K43" s="264" t="str">
        <f>IF(J43="Extrema",[2]INTERPRETACION!$F$5,IF(AND(J43="Alta"),[2]INTERPRETACION!$F$4,IF(AND(J43="Moderada"),[2]INTERPRETACION!$F$3,IF(AND(J43="Baja"),[2]INTERPRETACION!$F$2))))</f>
        <v>LOS RIESGOS DE CORRUPCION DE LAS ZONAS BAJA SE ENCUENTRAN EN UN NIVEL QUE PUEDE ELIMINARSE O REDUCIRSE FACILMENTE CON LOS CONTROLES ESTABLECIDOS EN LA ENTIDAD</v>
      </c>
      <c r="L43" s="266" t="s">
        <v>537</v>
      </c>
      <c r="M43" s="259">
        <v>1</v>
      </c>
      <c r="N43" s="259">
        <v>4</v>
      </c>
      <c r="O43" s="260" t="str">
        <f t="shared" si="4"/>
        <v>Baja</v>
      </c>
      <c r="P43" s="123" t="s">
        <v>560</v>
      </c>
      <c r="Q43" s="14" t="s">
        <v>561</v>
      </c>
      <c r="R43" s="118" t="s">
        <v>546</v>
      </c>
      <c r="S43" s="118" t="s">
        <v>546</v>
      </c>
      <c r="T43" s="14" t="s">
        <v>562</v>
      </c>
      <c r="U43" s="14" t="s">
        <v>563</v>
      </c>
      <c r="V43" s="33"/>
      <c r="W43" s="164"/>
      <c r="X43" s="41"/>
      <c r="Z43" s="11"/>
    </row>
    <row r="44" spans="1:26" s="12" customFormat="1" ht="82.5" customHeight="1">
      <c r="A44" s="294"/>
      <c r="B44" s="297"/>
      <c r="C44" s="300"/>
      <c r="D44" s="275"/>
      <c r="E44" s="266"/>
      <c r="F44" s="108" t="s">
        <v>516</v>
      </c>
      <c r="G44" s="266"/>
      <c r="H44" s="270"/>
      <c r="I44" s="270"/>
      <c r="J44" s="258"/>
      <c r="K44" s="264"/>
      <c r="L44" s="266"/>
      <c r="M44" s="259"/>
      <c r="N44" s="259"/>
      <c r="O44" s="260" t="str">
        <f t="shared" si="4"/>
        <v xml:space="preserve"> </v>
      </c>
      <c r="P44" s="123" t="s">
        <v>564</v>
      </c>
      <c r="Q44" s="14" t="s">
        <v>552</v>
      </c>
      <c r="R44" s="116" t="s">
        <v>546</v>
      </c>
      <c r="S44" s="118" t="s">
        <v>546</v>
      </c>
      <c r="T44" s="24" t="s">
        <v>553</v>
      </c>
      <c r="U44" s="14" t="s">
        <v>548</v>
      </c>
      <c r="V44" s="33"/>
      <c r="W44" s="164"/>
      <c r="X44" s="41"/>
      <c r="Z44" s="11"/>
    </row>
    <row r="45" spans="1:26" s="12" customFormat="1" ht="99" customHeight="1">
      <c r="A45" s="294"/>
      <c r="B45" s="297"/>
      <c r="C45" s="300"/>
      <c r="D45" s="275"/>
      <c r="E45" s="122" t="s">
        <v>517</v>
      </c>
      <c r="F45" s="108" t="s">
        <v>518</v>
      </c>
      <c r="G45" s="111" t="s">
        <v>519</v>
      </c>
      <c r="H45" s="109">
        <v>1</v>
      </c>
      <c r="I45" s="109">
        <v>4</v>
      </c>
      <c r="J45" s="130" t="str">
        <f t="shared" si="0"/>
        <v>Baja</v>
      </c>
      <c r="K45" s="99" t="str">
        <f>IF(J45="Extrema",[2]INTERPRETACION!$F$5,IF(AND(J45="Alta"),[2]INTERPRETACION!$F$4,IF(AND(J45="Moderada"),[2]INTERPRETACION!$F$3,IF(AND(J45="Baja"),[2]INTERPRETACION!$F$2))))</f>
        <v>LOS RIESGOS DE CORRUPCION DE LAS ZONAS BAJA SE ENCUENTRAN EN UN NIVEL QUE PUEDE ELIMINARSE O REDUCIRSE FACILMENTE CON LOS CONTROLES ESTABLECIDOS EN LA ENTIDAD</v>
      </c>
      <c r="L45" s="110" t="s">
        <v>538</v>
      </c>
      <c r="M45" s="132">
        <v>1</v>
      </c>
      <c r="N45" s="132">
        <v>4</v>
      </c>
      <c r="O45" s="31" t="str">
        <f t="shared" si="4"/>
        <v>Baja</v>
      </c>
      <c r="P45" s="123" t="s">
        <v>565</v>
      </c>
      <c r="Q45" s="14" t="s">
        <v>552</v>
      </c>
      <c r="R45" s="116">
        <v>43514</v>
      </c>
      <c r="S45" s="116">
        <v>43514</v>
      </c>
      <c r="T45" s="24" t="s">
        <v>553</v>
      </c>
      <c r="U45" s="14" t="s">
        <v>548</v>
      </c>
      <c r="V45" s="33"/>
      <c r="W45" s="164"/>
      <c r="X45" s="41"/>
      <c r="Z45" s="11"/>
    </row>
    <row r="46" spans="1:26" s="12" customFormat="1" ht="84.75" customHeight="1">
      <c r="A46" s="294"/>
      <c r="B46" s="297"/>
      <c r="C46" s="300"/>
      <c r="D46" s="268" t="s">
        <v>520</v>
      </c>
      <c r="E46" s="272" t="s">
        <v>521</v>
      </c>
      <c r="F46" s="108" t="s">
        <v>522</v>
      </c>
      <c r="G46" s="112" t="s">
        <v>523</v>
      </c>
      <c r="H46" s="270">
        <v>2</v>
      </c>
      <c r="I46" s="270">
        <v>4</v>
      </c>
      <c r="J46" s="258" t="str">
        <f t="shared" si="0"/>
        <v>Moderada</v>
      </c>
      <c r="K46" s="271" t="str">
        <f>IF(J46="Extrema",[2]INTERPRETACION!$F$5,IF(AND(J46="Alta"),[2]INTERPRETACION!$F$4,IF(AND(J46="Moderada"),[2]INTERPRETACION!$F$3,IF(AND(J46="Baja"),[2]INTERPRETACION!$F$2))))</f>
        <v>DEBEN TOMARSE LAS MEDIDAS NECESARIAS  PARA  LLEVAR LOS RIESGOS A LA ZONA DE RIESGO BAJA O ELIMINARLO. NOTA  EN TODO CASO  SE REQUIERE QUE LAS ENTIDADES  PROPENDAN  POR ELIMINAR EL RIESGO DE CORRUPCIÓN O POR LO MENOS LLEVARLO A LA ZONA DE RIESGO BAJA.</v>
      </c>
      <c r="L46" s="267" t="s">
        <v>539</v>
      </c>
      <c r="M46" s="259">
        <v>1</v>
      </c>
      <c r="N46" s="259">
        <v>4</v>
      </c>
      <c r="O46" s="260" t="str">
        <f t="shared" si="4"/>
        <v>Baja</v>
      </c>
      <c r="P46" s="123" t="s">
        <v>566</v>
      </c>
      <c r="Q46" s="14" t="s">
        <v>552</v>
      </c>
      <c r="R46" s="118">
        <v>43508</v>
      </c>
      <c r="S46" s="118">
        <v>43508</v>
      </c>
      <c r="T46" s="24" t="s">
        <v>553</v>
      </c>
      <c r="U46" s="14" t="s">
        <v>548</v>
      </c>
      <c r="V46" s="33"/>
      <c r="W46" s="164"/>
      <c r="X46" s="41"/>
      <c r="Z46" s="11"/>
    </row>
    <row r="47" spans="1:26" s="12" customFormat="1" ht="84.75" customHeight="1">
      <c r="A47" s="294"/>
      <c r="B47" s="297"/>
      <c r="C47" s="300"/>
      <c r="D47" s="268"/>
      <c r="E47" s="272"/>
      <c r="F47" s="108" t="s">
        <v>524</v>
      </c>
      <c r="G47" s="273" t="s">
        <v>505</v>
      </c>
      <c r="H47" s="270"/>
      <c r="I47" s="270"/>
      <c r="J47" s="258"/>
      <c r="K47" s="271"/>
      <c r="L47" s="267"/>
      <c r="M47" s="259"/>
      <c r="N47" s="259"/>
      <c r="O47" s="260"/>
      <c r="P47" s="25" t="s">
        <v>567</v>
      </c>
      <c r="Q47" s="14" t="s">
        <v>552</v>
      </c>
      <c r="R47" s="118">
        <v>43508</v>
      </c>
      <c r="S47" s="118">
        <v>43508</v>
      </c>
      <c r="T47" s="24" t="s">
        <v>553</v>
      </c>
      <c r="U47" s="14" t="s">
        <v>548</v>
      </c>
      <c r="V47" s="33"/>
      <c r="W47" s="164"/>
      <c r="X47" s="41"/>
      <c r="Z47" s="11"/>
    </row>
    <row r="48" spans="1:26" s="12" customFormat="1" ht="86.25" customHeight="1">
      <c r="A48" s="294"/>
      <c r="B48" s="297"/>
      <c r="C48" s="300"/>
      <c r="D48" s="268"/>
      <c r="E48" s="272"/>
      <c r="F48" s="108" t="s">
        <v>525</v>
      </c>
      <c r="G48" s="273"/>
      <c r="H48" s="270"/>
      <c r="I48" s="270"/>
      <c r="J48" s="258"/>
      <c r="K48" s="271"/>
      <c r="L48" s="267"/>
      <c r="M48" s="259"/>
      <c r="N48" s="259"/>
      <c r="O48" s="260"/>
      <c r="P48" s="25" t="s">
        <v>568</v>
      </c>
      <c r="Q48" s="14" t="s">
        <v>552</v>
      </c>
      <c r="R48" s="118" t="s">
        <v>546</v>
      </c>
      <c r="S48" s="118" t="s">
        <v>546</v>
      </c>
      <c r="T48" s="24" t="s">
        <v>553</v>
      </c>
      <c r="U48" s="14" t="s">
        <v>548</v>
      </c>
      <c r="V48" s="33"/>
      <c r="W48" s="164"/>
      <c r="X48" s="41"/>
      <c r="Z48" s="11"/>
    </row>
    <row r="49" spans="1:26" s="12" customFormat="1" ht="106.5" customHeight="1">
      <c r="A49" s="294"/>
      <c r="B49" s="297"/>
      <c r="C49" s="300"/>
      <c r="D49" s="274" t="s">
        <v>526</v>
      </c>
      <c r="E49" s="269" t="s">
        <v>527</v>
      </c>
      <c r="F49" s="108" t="s">
        <v>528</v>
      </c>
      <c r="G49" s="266" t="s">
        <v>515</v>
      </c>
      <c r="H49" s="270">
        <v>1</v>
      </c>
      <c r="I49" s="270">
        <v>3</v>
      </c>
      <c r="J49" s="258" t="str">
        <f t="shared" si="0"/>
        <v>Baja</v>
      </c>
      <c r="K49" s="264" t="str">
        <f>IF(J49="Extrema",[2]INTERPRETACION!$F$5,IF(AND(J49="Alta"),[2]INTERPRETACION!$F$4,IF(AND(J49="Moderada"),[2]INTERPRETACION!$F$3,IF(AND(J49="Baja"),[2]INTERPRETACION!$F$2))))</f>
        <v>LOS RIESGOS DE CORRUPCION DE LAS ZONAS BAJA SE ENCUENTRAN EN UN NIVEL QUE PUEDE ELIMINARSE O REDUCIRSE FACILMENTE CON LOS CONTROLES ESTABLECIDOS EN LA ENTIDAD</v>
      </c>
      <c r="L49" s="123" t="s">
        <v>540</v>
      </c>
      <c r="M49" s="259">
        <v>1</v>
      </c>
      <c r="N49" s="259">
        <v>3</v>
      </c>
      <c r="O49" s="260" t="str">
        <f t="shared" si="4"/>
        <v>Baja</v>
      </c>
      <c r="P49" s="25" t="s">
        <v>569</v>
      </c>
      <c r="Q49" s="14" t="s">
        <v>570</v>
      </c>
      <c r="R49" s="118" t="s">
        <v>546</v>
      </c>
      <c r="S49" s="118" t="s">
        <v>546</v>
      </c>
      <c r="T49" s="24" t="s">
        <v>553</v>
      </c>
      <c r="U49" s="14" t="s">
        <v>548</v>
      </c>
      <c r="V49" s="33"/>
      <c r="W49" s="164"/>
      <c r="X49" s="41"/>
      <c r="Z49" s="11"/>
    </row>
    <row r="50" spans="1:26" s="12" customFormat="1" ht="83.25" customHeight="1">
      <c r="A50" s="294"/>
      <c r="B50" s="297"/>
      <c r="C50" s="300"/>
      <c r="D50" s="274"/>
      <c r="E50" s="269"/>
      <c r="F50" s="108" t="s">
        <v>516</v>
      </c>
      <c r="G50" s="266"/>
      <c r="H50" s="270"/>
      <c r="I50" s="270"/>
      <c r="J50" s="258"/>
      <c r="K50" s="264"/>
      <c r="L50" s="123" t="s">
        <v>541</v>
      </c>
      <c r="M50" s="259"/>
      <c r="N50" s="259"/>
      <c r="O50" s="260"/>
      <c r="P50" s="25" t="s">
        <v>571</v>
      </c>
      <c r="Q50" s="25" t="s">
        <v>552</v>
      </c>
      <c r="R50" s="118">
        <v>43509</v>
      </c>
      <c r="S50" s="118">
        <v>43509</v>
      </c>
      <c r="T50" s="115" t="s">
        <v>553</v>
      </c>
      <c r="U50" s="26" t="s">
        <v>548</v>
      </c>
      <c r="V50" s="33"/>
      <c r="W50" s="164"/>
      <c r="X50" s="41"/>
      <c r="Z50" s="11"/>
    </row>
    <row r="51" spans="1:26" s="12" customFormat="1" ht="54" customHeight="1">
      <c r="A51" s="294"/>
      <c r="B51" s="297"/>
      <c r="C51" s="300"/>
      <c r="D51" s="268" t="s">
        <v>529</v>
      </c>
      <c r="E51" s="269" t="s">
        <v>530</v>
      </c>
      <c r="F51" s="108" t="s">
        <v>531</v>
      </c>
      <c r="G51" s="113" t="s">
        <v>515</v>
      </c>
      <c r="H51" s="270">
        <v>2</v>
      </c>
      <c r="I51" s="270">
        <v>4</v>
      </c>
      <c r="J51" s="258" t="str">
        <f t="shared" si="0"/>
        <v>Moderada</v>
      </c>
      <c r="K51" s="264" t="str">
        <f>IF(J51="Extrema",[2]INTERPRETACION!$F$5,IF(AND(J51="Alta"),[2]INTERPRETACION!$F$4,IF(AND(J51="Moderada"),[2]INTERPRETACION!$F$3,IF(AND(J51="Baja"),[2]INTERPRETACION!$F$2))))</f>
        <v>DEBEN TOMARSE LAS MEDIDAS NECESARIAS  PARA  LLEVAR LOS RIESGOS A LA ZONA DE RIESGO BAJA O ELIMINARLO. NOTA  EN TODO CASO  SE REQUIERE QUE LAS ENTIDADES  PROPENDAN  POR ELIMINAR EL RIESGO DE CORRUPCIÓN O POR LO MENOS LLEVARLO A LA ZONA DE RIESGO BAJA.</v>
      </c>
      <c r="L51" s="25" t="s">
        <v>542</v>
      </c>
      <c r="M51" s="259">
        <v>1</v>
      </c>
      <c r="N51" s="259">
        <v>3</v>
      </c>
      <c r="O51" s="260" t="str">
        <f t="shared" si="4"/>
        <v>Baja</v>
      </c>
      <c r="P51" s="256" t="s">
        <v>572</v>
      </c>
      <c r="Q51" s="256" t="s">
        <v>545</v>
      </c>
      <c r="R51" s="261" t="s">
        <v>546</v>
      </c>
      <c r="S51" s="261" t="s">
        <v>546</v>
      </c>
      <c r="T51" s="256" t="s">
        <v>553</v>
      </c>
      <c r="U51" s="257" t="s">
        <v>563</v>
      </c>
      <c r="V51" s="33"/>
      <c r="W51" s="164"/>
      <c r="X51" s="41"/>
      <c r="Z51" s="11"/>
    </row>
    <row r="52" spans="1:26" s="12" customFormat="1" ht="69" customHeight="1">
      <c r="A52" s="295"/>
      <c r="B52" s="298"/>
      <c r="C52" s="301"/>
      <c r="D52" s="268"/>
      <c r="E52" s="269"/>
      <c r="F52" s="108" t="s">
        <v>525</v>
      </c>
      <c r="G52" s="113" t="s">
        <v>515</v>
      </c>
      <c r="H52" s="270"/>
      <c r="I52" s="270"/>
      <c r="J52" s="258"/>
      <c r="K52" s="264"/>
      <c r="L52" s="123" t="s">
        <v>543</v>
      </c>
      <c r="M52" s="259"/>
      <c r="N52" s="259"/>
      <c r="O52" s="260"/>
      <c r="P52" s="256"/>
      <c r="Q52" s="256"/>
      <c r="R52" s="261"/>
      <c r="S52" s="261"/>
      <c r="T52" s="256"/>
      <c r="U52" s="257"/>
      <c r="V52" s="33"/>
      <c r="W52" s="164"/>
      <c r="X52" s="41"/>
      <c r="Z52" s="11"/>
    </row>
    <row r="53" spans="1:26" s="12" customFormat="1" ht="114" customHeight="1">
      <c r="A53" s="246">
        <v>3</v>
      </c>
      <c r="B53" s="248" t="s">
        <v>84</v>
      </c>
      <c r="C53" s="278" t="s">
        <v>85</v>
      </c>
      <c r="D53" s="89" t="s">
        <v>401</v>
      </c>
      <c r="E53" s="82" t="s">
        <v>402</v>
      </c>
      <c r="F53" s="82" t="s">
        <v>403</v>
      </c>
      <c r="G53" s="82" t="s">
        <v>404</v>
      </c>
      <c r="H53" s="119">
        <v>4</v>
      </c>
      <c r="I53" s="119">
        <v>5</v>
      </c>
      <c r="J53" s="130" t="str">
        <f t="shared" si="0"/>
        <v>Extrema</v>
      </c>
      <c r="K53" s="99" t="str">
        <f>IF(J53="Extrema",[1]INTERPRETACION!$F$5,IF(AND(J53="Alta"),[1]INTERPRETACION!$F$4,IF(AND(J53="Moderada"),[1]INTERPRETACION!$F$3,IF(AND(J53="Baja"),[1]INTERPRETACION!$F$2))))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53" s="82" t="s">
        <v>414</v>
      </c>
      <c r="M53" s="119">
        <v>4</v>
      </c>
      <c r="N53" s="119">
        <v>3</v>
      </c>
      <c r="O53" s="130" t="str">
        <f t="shared" ref="O53:O64" si="5">IF(M53+N53=0," ",IF(OR(AND(M53=1,N53=3),AND(M53=1,N53=4),AND(M53=2,N53=3)),"Baja",IF(OR(AND(M53=1,N53=5),AND(M53=2,N53=4),AND(M53=3,N53=3),AND(M53=4,N53=3),AND(M53=5,N53=3)),"Moderada",IF(OR(AND(M53=2,N53=5),AND(M53=3,N53=4),AND(M53=4,N53=4),AND(M53=5,N53=4)),"Alta",IF(OR(AND(M53=3,N53=5),AND(M53=4,N53=5),AND(M53=5,N53=5)),"Extrema","")))))</f>
        <v>Moderada</v>
      </c>
      <c r="P53" s="82" t="s">
        <v>417</v>
      </c>
      <c r="Q53" s="119" t="s">
        <v>418</v>
      </c>
      <c r="R53" s="85" t="s">
        <v>419</v>
      </c>
      <c r="S53" s="85" t="s">
        <v>420</v>
      </c>
      <c r="T53" s="82" t="s">
        <v>421</v>
      </c>
      <c r="U53" s="82" t="s">
        <v>422</v>
      </c>
      <c r="V53" s="33"/>
      <c r="W53" s="108"/>
      <c r="X53" s="41"/>
      <c r="Z53" s="11"/>
    </row>
    <row r="54" spans="1:26" s="12" customFormat="1" ht="106.5" customHeight="1">
      <c r="A54" s="246"/>
      <c r="B54" s="248"/>
      <c r="C54" s="278"/>
      <c r="D54" s="90" t="s">
        <v>405</v>
      </c>
      <c r="E54" s="90" t="s">
        <v>406</v>
      </c>
      <c r="F54" s="90" t="s">
        <v>407</v>
      </c>
      <c r="G54" s="90" t="s">
        <v>408</v>
      </c>
      <c r="H54" s="91">
        <v>2</v>
      </c>
      <c r="I54" s="91">
        <v>3</v>
      </c>
      <c r="J54" s="130" t="str">
        <f t="shared" si="0"/>
        <v>Baja</v>
      </c>
      <c r="K54" s="30" t="str">
        <f>IF(J54="Extrema",[1]INTERPRETACION!$F$5,IF(AND(J54="Alta"),[1]INTERPRETACION!$F$4,IF(AND(J54="Moderada"),[1]INTERPRETACION!$F$3,IF(AND(J54="Baja"),[1]INTERPRETACION!$F$2))))</f>
        <v>LOS RIESGOS DE CORRUPCION DE LAS ZONAS BAJA SE ENCUENTRAN EN UN NIVEL QUE PUEDE ELIMINARSE O REDUCIRSE FACILMENTE CON LOS CONTROLES ESTABLECIDOS EN LA ENTIDAD</v>
      </c>
      <c r="L54" s="92" t="s">
        <v>415</v>
      </c>
      <c r="M54" s="91">
        <v>2</v>
      </c>
      <c r="N54" s="91">
        <v>3</v>
      </c>
      <c r="O54" s="130" t="str">
        <f t="shared" si="5"/>
        <v>Baja</v>
      </c>
      <c r="P54" s="94" t="s">
        <v>423</v>
      </c>
      <c r="Q54" s="119" t="s">
        <v>418</v>
      </c>
      <c r="R54" s="85" t="s">
        <v>419</v>
      </c>
      <c r="S54" s="85" t="s">
        <v>420</v>
      </c>
      <c r="T54" s="94" t="s">
        <v>424</v>
      </c>
      <c r="U54" s="94" t="s">
        <v>425</v>
      </c>
      <c r="V54" s="33"/>
      <c r="W54" s="108"/>
      <c r="X54" s="41"/>
      <c r="Z54" s="11"/>
    </row>
    <row r="55" spans="1:26" s="12" customFormat="1" ht="102" customHeight="1">
      <c r="A55" s="246"/>
      <c r="B55" s="248"/>
      <c r="C55" s="278"/>
      <c r="D55" s="91" t="s">
        <v>409</v>
      </c>
      <c r="E55" s="92" t="s">
        <v>410</v>
      </c>
      <c r="F55" s="92" t="s">
        <v>411</v>
      </c>
      <c r="G55" s="92" t="s">
        <v>412</v>
      </c>
      <c r="H55" s="91">
        <v>3</v>
      </c>
      <c r="I55" s="91">
        <v>3</v>
      </c>
      <c r="J55" s="130" t="str">
        <f t="shared" si="0"/>
        <v>Moderada</v>
      </c>
      <c r="K55" s="30" t="str">
        <f>IF(J55="Extrema",[1]INTERPRETACION!$F$5,IF(AND(J55="Alta"),[1]INTERPRETACION!$F$4,IF(AND(J55="Moderada"),[1]INTERPRETACION!$F$3,IF(AND(J55="Baja"),[1]INTERPRETACION!$F$2))))</f>
        <v>DEBEN TOMARSE LAS MEDIDAS NECESARIAS  PARA  LLEVAR LOS RIESGOS A LA ZONA DE RIESGO BAJA O ELIMINARLO. NOTA  EN TODO CASO  SE REQUIERE QUE LAS ENTIDADES  PROPENDAN  POR ELIMINAR EL RIESGO DE CORRUPCIÓN O POR LO MENOS LLEVARLO A LA ZONA DE RIESGO BAJA.</v>
      </c>
      <c r="L55" s="92" t="s">
        <v>416</v>
      </c>
      <c r="M55" s="91">
        <v>3</v>
      </c>
      <c r="N55" s="91">
        <v>3</v>
      </c>
      <c r="O55" s="130" t="str">
        <f t="shared" si="5"/>
        <v>Moderada</v>
      </c>
      <c r="P55" s="82" t="s">
        <v>426</v>
      </c>
      <c r="Q55" s="119" t="s">
        <v>418</v>
      </c>
      <c r="R55" s="85" t="s">
        <v>419</v>
      </c>
      <c r="S55" s="85" t="s">
        <v>420</v>
      </c>
      <c r="T55" s="93" t="s">
        <v>427</v>
      </c>
      <c r="U55" s="93" t="s">
        <v>428</v>
      </c>
      <c r="V55" s="33"/>
      <c r="W55" s="108"/>
      <c r="X55" s="41"/>
      <c r="Z55" s="11"/>
    </row>
    <row r="56" spans="1:26" s="12" customFormat="1" ht="98.25" customHeight="1">
      <c r="A56" s="246"/>
      <c r="B56" s="248"/>
      <c r="C56" s="278"/>
      <c r="D56" s="90" t="s">
        <v>413</v>
      </c>
      <c r="E56" s="120" t="s">
        <v>37</v>
      </c>
      <c r="F56" s="120" t="s">
        <v>38</v>
      </c>
      <c r="G56" s="92" t="s">
        <v>39</v>
      </c>
      <c r="H56" s="91">
        <v>5</v>
      </c>
      <c r="I56" s="91">
        <v>4</v>
      </c>
      <c r="J56" s="130" t="str">
        <f t="shared" si="0"/>
        <v>Alta</v>
      </c>
      <c r="K56" s="30" t="str">
        <f>IF(J56="Extrema",[1]INTERPRETACION!$F$5,IF(AND(J56="Alta"),[1]INTERPRETACION!$F$4,IF(AND(J56="Moderada"),[1]INTERPRETACION!$F$3,IF(AND(J56="Baja"),[1]INTERPRETACION!$F$2))))</f>
        <v>DEBEN TOMARSE LAS MEDIDAS NECESARIAS  PARA  LLEVAR LOS RIESGOS A LA ZONA DE RIESGO MODERADA, BAJA O ELIMINARLO.  NOTA  EN TODO CASO  SE REQUIERE QUE LAS ENTIDADES  PROPENDAN  POR ELIMINAR EL RIESGO DE CORRUPCIÓN O POR LO MENOS LLEVARLO A LA ZONA DE RIESGO</v>
      </c>
      <c r="L56" s="92" t="s">
        <v>40</v>
      </c>
      <c r="M56" s="91">
        <v>5</v>
      </c>
      <c r="N56" s="91">
        <v>4</v>
      </c>
      <c r="O56" s="130" t="str">
        <f t="shared" si="5"/>
        <v>Alta</v>
      </c>
      <c r="P56" s="82" t="s">
        <v>429</v>
      </c>
      <c r="Q56" s="91" t="s">
        <v>418</v>
      </c>
      <c r="R56" s="85" t="s">
        <v>419</v>
      </c>
      <c r="S56" s="85" t="s">
        <v>420</v>
      </c>
      <c r="T56" s="93" t="s">
        <v>430</v>
      </c>
      <c r="U56" s="93" t="s">
        <v>431</v>
      </c>
      <c r="V56" s="33"/>
      <c r="W56" s="108"/>
      <c r="X56" s="41"/>
      <c r="Z56" s="11"/>
    </row>
    <row r="57" spans="1:26" s="12" customFormat="1" ht="99.75" customHeight="1">
      <c r="A57" s="254">
        <v>4</v>
      </c>
      <c r="B57" s="255" t="s">
        <v>86</v>
      </c>
      <c r="C57" s="278" t="s">
        <v>74</v>
      </c>
      <c r="D57" s="82" t="s">
        <v>36</v>
      </c>
      <c r="E57" s="82" t="s">
        <v>37</v>
      </c>
      <c r="F57" s="82" t="s">
        <v>38</v>
      </c>
      <c r="G57" s="82" t="s">
        <v>39</v>
      </c>
      <c r="H57" s="119">
        <v>3</v>
      </c>
      <c r="I57" s="119">
        <v>3</v>
      </c>
      <c r="J57" s="130" t="str">
        <f t="shared" si="0"/>
        <v>Moderada</v>
      </c>
      <c r="K57" s="30" t="str">
        <f>IF(J57="Extrema",[1]INTERPRETACION!$F$5,IF(AND(J57="Alta"),[1]INTERPRETACION!$F$4,IF(AND(J57="Moderada"),[1]INTERPRETACION!$F$3,IF(AND(J57="Baja"),[1]INTERPRETACION!$F$2))))</f>
        <v>DEBEN TOMARSE LAS MEDIDAS NECESARIAS  PARA  LLEVAR LOS RIESGOS A LA ZONA DE RIESGO BAJA O ELIMINARLO. NOTA  EN TODO CASO  SE REQUIERE QUE LAS ENTIDADES  PROPENDAN  POR ELIMINAR EL RIESGO DE CORRUPCIÓN O POR LO MENOS LLEVARLO A LA ZONA DE RIESGO BAJA.</v>
      </c>
      <c r="L57" s="89" t="s">
        <v>452</v>
      </c>
      <c r="M57" s="119">
        <v>3</v>
      </c>
      <c r="N57" s="119">
        <v>3</v>
      </c>
      <c r="O57" s="130" t="str">
        <f t="shared" si="5"/>
        <v>Moderada</v>
      </c>
      <c r="P57" s="94" t="s">
        <v>453</v>
      </c>
      <c r="Q57" s="84" t="s">
        <v>454</v>
      </c>
      <c r="R57" s="85" t="s">
        <v>419</v>
      </c>
      <c r="S57" s="85" t="s">
        <v>420</v>
      </c>
      <c r="T57" s="94" t="s">
        <v>455</v>
      </c>
      <c r="U57" s="94" t="s">
        <v>456</v>
      </c>
      <c r="V57" s="33"/>
      <c r="W57" s="108"/>
      <c r="X57" s="41"/>
      <c r="Z57" s="11"/>
    </row>
    <row r="58" spans="1:26" s="12" customFormat="1" ht="103.5" customHeight="1">
      <c r="A58" s="254"/>
      <c r="B58" s="255"/>
      <c r="C58" s="278"/>
      <c r="D58" s="95" t="s">
        <v>42</v>
      </c>
      <c r="E58" s="92" t="s">
        <v>43</v>
      </c>
      <c r="F58" s="106" t="s">
        <v>432</v>
      </c>
      <c r="G58" s="92" t="s">
        <v>433</v>
      </c>
      <c r="H58" s="119">
        <v>4</v>
      </c>
      <c r="I58" s="119">
        <v>4</v>
      </c>
      <c r="J58" s="130" t="str">
        <f t="shared" si="0"/>
        <v>Alta</v>
      </c>
      <c r="K58" s="30" t="str">
        <f>IF(J58="Extrema",[1]INTERPRETACION!$F$5,IF(AND(J58="Alta"),[1]INTERPRETACION!$F$4,IF(AND(J58="Moderada"),[1]INTERPRETACION!$F$3,IF(AND(J58="Baja"),[1]INTERPRETACION!$F$2))))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58" s="94" t="s">
        <v>447</v>
      </c>
      <c r="M58" s="83">
        <v>4</v>
      </c>
      <c r="N58" s="83">
        <v>3</v>
      </c>
      <c r="O58" s="130" t="str">
        <f t="shared" si="5"/>
        <v>Moderada</v>
      </c>
      <c r="P58" s="94" t="s">
        <v>457</v>
      </c>
      <c r="Q58" s="84" t="s">
        <v>454</v>
      </c>
      <c r="R58" s="85" t="s">
        <v>419</v>
      </c>
      <c r="S58" s="85" t="s">
        <v>420</v>
      </c>
      <c r="T58" s="94" t="s">
        <v>458</v>
      </c>
      <c r="U58" s="94" t="s">
        <v>456</v>
      </c>
      <c r="V58" s="33"/>
      <c r="W58" s="108"/>
      <c r="X58" s="41"/>
      <c r="Z58" s="11"/>
    </row>
    <row r="59" spans="1:26" s="12" customFormat="1" ht="103.5" customHeight="1">
      <c r="A59" s="254"/>
      <c r="B59" s="255"/>
      <c r="C59" s="278"/>
      <c r="D59" s="96" t="s">
        <v>44</v>
      </c>
      <c r="E59" s="106" t="s">
        <v>434</v>
      </c>
      <c r="F59" s="106" t="s">
        <v>45</v>
      </c>
      <c r="G59" s="92" t="s">
        <v>46</v>
      </c>
      <c r="H59" s="119">
        <v>4</v>
      </c>
      <c r="I59" s="119">
        <v>4</v>
      </c>
      <c r="J59" s="130" t="str">
        <f t="shared" si="0"/>
        <v>Alta</v>
      </c>
      <c r="K59" s="30" t="str">
        <f>IF(J59="Extrema",[1]INTERPRETACION!$F$5,IF(AND(J59="Alta"),[1]INTERPRETACION!$F$4,IF(AND(J59="Moderada"),[1]INTERPRETACION!$F$3,IF(AND(J59="Baja"),[1]INTERPRETACION!$F$2))))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59" s="119" t="s">
        <v>448</v>
      </c>
      <c r="M59" s="83">
        <v>3</v>
      </c>
      <c r="N59" s="83">
        <v>3</v>
      </c>
      <c r="O59" s="130" t="str">
        <f t="shared" si="5"/>
        <v>Moderada</v>
      </c>
      <c r="P59" s="97" t="s">
        <v>47</v>
      </c>
      <c r="Q59" s="97" t="s">
        <v>459</v>
      </c>
      <c r="R59" s="85" t="s">
        <v>419</v>
      </c>
      <c r="S59" s="85" t="s">
        <v>420</v>
      </c>
      <c r="T59" s="82" t="s">
        <v>460</v>
      </c>
      <c r="U59" s="97" t="s">
        <v>246</v>
      </c>
      <c r="V59" s="33"/>
      <c r="W59" s="108"/>
      <c r="X59" s="41"/>
      <c r="Z59" s="11"/>
    </row>
    <row r="60" spans="1:26" s="12" customFormat="1" ht="103.5" customHeight="1">
      <c r="A60" s="254"/>
      <c r="B60" s="255"/>
      <c r="C60" s="278"/>
      <c r="D60" s="95" t="s">
        <v>75</v>
      </c>
      <c r="E60" s="120" t="s">
        <v>76</v>
      </c>
      <c r="F60" s="120" t="s">
        <v>77</v>
      </c>
      <c r="G60" s="92" t="s">
        <v>78</v>
      </c>
      <c r="H60" s="101">
        <v>5</v>
      </c>
      <c r="I60" s="101">
        <v>4</v>
      </c>
      <c r="J60" s="130" t="str">
        <f t="shared" si="0"/>
        <v>Alta</v>
      </c>
      <c r="K60" s="30" t="str">
        <f>IF(J60="Extrema",[1]INTERPRETACION!$F$5,IF(AND(J60="Alta"),[1]INTERPRETACION!$F$4,IF(AND(J60="Moderada"),[1]INTERPRETACION!$F$3,IF(AND(J60="Baja"),[1]INTERPRETACION!$F$2))))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0" s="97" t="s">
        <v>79</v>
      </c>
      <c r="M60" s="40">
        <v>5</v>
      </c>
      <c r="N60" s="40">
        <v>4</v>
      </c>
      <c r="O60" s="130" t="str">
        <f t="shared" si="5"/>
        <v>Alta</v>
      </c>
      <c r="P60" s="82" t="s">
        <v>35</v>
      </c>
      <c r="Q60" s="98" t="s">
        <v>461</v>
      </c>
      <c r="R60" s="85" t="s">
        <v>462</v>
      </c>
      <c r="S60" s="85" t="s">
        <v>420</v>
      </c>
      <c r="T60" s="82" t="s">
        <v>180</v>
      </c>
      <c r="U60" s="97" t="s">
        <v>247</v>
      </c>
      <c r="V60" s="33"/>
      <c r="W60" s="108"/>
      <c r="X60" s="41"/>
      <c r="Z60" s="11"/>
    </row>
    <row r="61" spans="1:26" s="12" customFormat="1" ht="96" customHeight="1">
      <c r="A61" s="254"/>
      <c r="B61" s="255"/>
      <c r="C61" s="278"/>
      <c r="D61" s="82" t="s">
        <v>31</v>
      </c>
      <c r="E61" s="82" t="s">
        <v>32</v>
      </c>
      <c r="F61" s="82" t="s">
        <v>33</v>
      </c>
      <c r="G61" s="82" t="s">
        <v>34</v>
      </c>
      <c r="H61" s="29">
        <v>4</v>
      </c>
      <c r="I61" s="29">
        <v>5</v>
      </c>
      <c r="J61" s="130" t="str">
        <f t="shared" si="0"/>
        <v>Extrema</v>
      </c>
      <c r="K61" s="30" t="str">
        <f>IF(J61="Extrema",[1]INTERPRETACION!$F$5,IF(AND(J61="Alta"),[1]INTERPRETACION!$F$4,IF(AND(J61="Moderada"),[1]INTERPRETACION!$F$3,IF(AND(J61="Baja"),[1]INTERPRETACION!$F$2))))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1" s="82" t="s">
        <v>71</v>
      </c>
      <c r="M61" s="128">
        <v>3</v>
      </c>
      <c r="N61" s="128">
        <v>4</v>
      </c>
      <c r="O61" s="130" t="str">
        <f t="shared" si="5"/>
        <v>Alta</v>
      </c>
      <c r="P61" s="82" t="s">
        <v>463</v>
      </c>
      <c r="Q61" s="99" t="s">
        <v>461</v>
      </c>
      <c r="R61" s="85" t="s">
        <v>462</v>
      </c>
      <c r="S61" s="85" t="s">
        <v>420</v>
      </c>
      <c r="T61" s="82" t="s">
        <v>464</v>
      </c>
      <c r="U61" s="97" t="s">
        <v>465</v>
      </c>
      <c r="V61" s="33"/>
      <c r="W61" s="108"/>
      <c r="X61" s="41"/>
      <c r="Z61" s="11"/>
    </row>
    <row r="62" spans="1:26" s="12" customFormat="1" ht="102.75" customHeight="1">
      <c r="A62" s="254"/>
      <c r="B62" s="255"/>
      <c r="C62" s="278"/>
      <c r="D62" s="82" t="s">
        <v>435</v>
      </c>
      <c r="E62" s="82" t="s">
        <v>436</v>
      </c>
      <c r="F62" s="82" t="s">
        <v>437</v>
      </c>
      <c r="G62" s="82" t="s">
        <v>438</v>
      </c>
      <c r="H62" s="29">
        <v>4</v>
      </c>
      <c r="I62" s="29">
        <v>3</v>
      </c>
      <c r="J62" s="130" t="str">
        <f t="shared" si="0"/>
        <v>Moderada</v>
      </c>
      <c r="K62" s="30" t="str">
        <f>IF(J62="Extrema",[1]INTERPRETACION!$F$5,IF(AND(J62="Alta"),[1]INTERPRETACION!$F$4,IF(AND(J62="Moderada"),[1]INTERPRETACION!$F$3,IF(AND(J62="Baja"),[1]INTERPRETACION!$F$2))))</f>
        <v>DEBEN TOMARSE LAS MEDIDAS NECESARIAS  PARA  LLEVAR LOS RIESGOS A LA ZONA DE RIESGO BAJA O ELIMINARLO. NOTA  EN TODO CASO  SE REQUIERE QUE LAS ENTIDADES  PROPENDAN  POR ELIMINAR EL RIESGO DE CORRUPCIÓN O POR LO MENOS LLEVARLO A LA ZONA DE RIESGO BAJA.</v>
      </c>
      <c r="L62" s="82" t="s">
        <v>449</v>
      </c>
      <c r="M62" s="128">
        <v>4</v>
      </c>
      <c r="N62" s="128">
        <v>3</v>
      </c>
      <c r="O62" s="130" t="str">
        <f t="shared" si="5"/>
        <v>Moderada</v>
      </c>
      <c r="P62" s="82" t="s">
        <v>466</v>
      </c>
      <c r="Q62" s="98" t="s">
        <v>461</v>
      </c>
      <c r="R62" s="85" t="s">
        <v>462</v>
      </c>
      <c r="S62" s="85" t="s">
        <v>420</v>
      </c>
      <c r="T62" s="82" t="s">
        <v>467</v>
      </c>
      <c r="U62" s="97" t="s">
        <v>468</v>
      </c>
      <c r="V62" s="33"/>
      <c r="W62" s="173"/>
      <c r="X62" s="41"/>
      <c r="Z62" s="11"/>
    </row>
    <row r="63" spans="1:26" s="12" customFormat="1" ht="97.5" customHeight="1">
      <c r="A63" s="254"/>
      <c r="B63" s="255"/>
      <c r="C63" s="278"/>
      <c r="D63" s="82" t="s">
        <v>439</v>
      </c>
      <c r="E63" s="82" t="s">
        <v>440</v>
      </c>
      <c r="F63" s="82" t="s">
        <v>441</v>
      </c>
      <c r="G63" s="82" t="s">
        <v>442</v>
      </c>
      <c r="H63" s="29">
        <v>5</v>
      </c>
      <c r="I63" s="29">
        <v>4</v>
      </c>
      <c r="J63" s="130" t="str">
        <f t="shared" si="0"/>
        <v>Alta</v>
      </c>
      <c r="K63" s="30" t="str">
        <f>IF(J63="Extrema",[1]INTERPRETACION!$F$5,IF(AND(J63="Alta"),[1]INTERPRETACION!$F$4,IF(AND(J63="Moderada"),[1]INTERPRETACION!$F$3,IF(AND(J63="Baja"),[1]INTERPRETACION!$F$2))))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3" s="82" t="s">
        <v>450</v>
      </c>
      <c r="M63" s="128">
        <v>4</v>
      </c>
      <c r="N63" s="128">
        <v>3</v>
      </c>
      <c r="O63" s="130" t="str">
        <f t="shared" si="5"/>
        <v>Moderada</v>
      </c>
      <c r="P63" s="82" t="s">
        <v>469</v>
      </c>
      <c r="Q63" s="98" t="s">
        <v>461</v>
      </c>
      <c r="R63" s="85" t="s">
        <v>462</v>
      </c>
      <c r="S63" s="85" t="s">
        <v>420</v>
      </c>
      <c r="T63" s="82" t="s">
        <v>470</v>
      </c>
      <c r="U63" s="97" t="s">
        <v>471</v>
      </c>
      <c r="V63" s="33"/>
      <c r="W63" s="173"/>
      <c r="X63" s="41"/>
      <c r="Z63" s="11"/>
    </row>
    <row r="64" spans="1:26" s="12" customFormat="1" ht="96.75" customHeight="1">
      <c r="A64" s="254"/>
      <c r="B64" s="255"/>
      <c r="C64" s="278"/>
      <c r="D64" s="82" t="s">
        <v>443</v>
      </c>
      <c r="E64" s="82" t="s">
        <v>444</v>
      </c>
      <c r="F64" s="82" t="s">
        <v>445</v>
      </c>
      <c r="G64" s="82" t="s">
        <v>446</v>
      </c>
      <c r="H64" s="29">
        <v>3</v>
      </c>
      <c r="I64" s="29">
        <v>3</v>
      </c>
      <c r="J64" s="130" t="str">
        <f t="shared" si="0"/>
        <v>Moderada</v>
      </c>
      <c r="K64" s="30" t="str">
        <f>IF(J64="Extrema",[1]INTERPRETACION!$F$5,IF(AND(J64="Alta"),[1]INTERPRETACION!$F$4,IF(AND(J64="Moderada"),[1]INTERPRETACION!$F$3,IF(AND(J64="Baja"),[1]INTERPRETACION!$F$2))))</f>
        <v>DEBEN TOMARSE LAS MEDIDAS NECESARIAS  PARA  LLEVAR LOS RIESGOS A LA ZONA DE RIESGO BAJA O ELIMINARLO. NOTA  EN TODO CASO  SE REQUIERE QUE LAS ENTIDADES  PROPENDAN  POR ELIMINAR EL RIESGO DE CORRUPCIÓN O POR LO MENOS LLEVARLO A LA ZONA DE RIESGO BAJA.</v>
      </c>
      <c r="L64" s="82" t="s">
        <v>451</v>
      </c>
      <c r="M64" s="128">
        <v>3</v>
      </c>
      <c r="N64" s="128">
        <v>3</v>
      </c>
      <c r="O64" s="130" t="str">
        <f t="shared" si="5"/>
        <v>Moderada</v>
      </c>
      <c r="P64" s="54" t="s">
        <v>48</v>
      </c>
      <c r="Q64" s="42" t="s">
        <v>41</v>
      </c>
      <c r="R64" s="42" t="s">
        <v>72</v>
      </c>
      <c r="S64" s="42" t="s">
        <v>73</v>
      </c>
      <c r="T64" s="52"/>
      <c r="U64" s="59"/>
      <c r="V64" s="33"/>
      <c r="W64" s="108"/>
      <c r="X64" s="41"/>
      <c r="Z64" s="11"/>
    </row>
    <row r="65" spans="1:26" s="12" customFormat="1" ht="119.25" customHeight="1">
      <c r="A65" s="246">
        <v>5</v>
      </c>
      <c r="B65" s="248" t="s">
        <v>87</v>
      </c>
      <c r="C65" s="278" t="s">
        <v>88</v>
      </c>
      <c r="D65" s="148" t="s">
        <v>113</v>
      </c>
      <c r="E65" s="240" t="s">
        <v>104</v>
      </c>
      <c r="F65" s="240" t="s">
        <v>105</v>
      </c>
      <c r="G65" s="240" t="s">
        <v>106</v>
      </c>
      <c r="H65" s="147">
        <v>3</v>
      </c>
      <c r="I65" s="147">
        <v>5</v>
      </c>
      <c r="J65" s="130" t="str">
        <f t="shared" si="0"/>
        <v>Extrema</v>
      </c>
      <c r="K65" s="131" t="str">
        <f>IF(J65="Extrema",[1]INTERPRETACION!$F$5,IF(AND(J65="Alta"),[1]INTERPRETACION!$F$4,IF(AND(J65="Moderada"),[1]INTERPRETACION!$F$3,IF(AND(J65="Baja"),[1]INTERPRETACION!$F$2))))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5" s="148" t="s">
        <v>107</v>
      </c>
      <c r="M65" s="241">
        <v>2</v>
      </c>
      <c r="N65" s="68">
        <v>5</v>
      </c>
      <c r="O65" s="31" t="str">
        <f t="shared" ref="O65:O74" si="6">IF(M65+N65=0," ",IF(OR(AND(M65=1,N65=3),AND(M65=1,N65=4),AND(M65=2,N65=3)),"Baja",IF(OR(AND(M65=1,N65=5),AND(M65=2,N65=4),AND(M65=3,N65=3),AND(M65=4,N65=3),AND(M65=5,N65=3)),"Moderada",IF(OR(AND(M65=2,N65=5),AND(M65=3,N65=4),AND(M65=4,N65=4),AND(M65=5,N65=4)),"Alta",IF(OR(AND(M65=3,N65=5),AND(M65=4,N65=5),AND(M65=5,N65=5)),"Extrema","")))))</f>
        <v>Alta</v>
      </c>
      <c r="P65" s="148" t="s">
        <v>108</v>
      </c>
      <c r="Q65" s="148" t="s">
        <v>109</v>
      </c>
      <c r="R65" s="148" t="s">
        <v>482</v>
      </c>
      <c r="S65" s="242">
        <v>43800</v>
      </c>
      <c r="T65" s="148" t="s">
        <v>110</v>
      </c>
      <c r="U65" s="148" t="s">
        <v>111</v>
      </c>
      <c r="V65" s="33"/>
      <c r="W65" s="108"/>
      <c r="X65" s="41"/>
      <c r="Z65" s="11"/>
    </row>
    <row r="66" spans="1:26" s="12" customFormat="1" ht="91">
      <c r="A66" s="246"/>
      <c r="B66" s="248"/>
      <c r="C66" s="278"/>
      <c r="D66" s="148" t="s">
        <v>112</v>
      </c>
      <c r="E66" s="240" t="s">
        <v>114</v>
      </c>
      <c r="F66" s="240" t="s">
        <v>105</v>
      </c>
      <c r="G66" s="240" t="s">
        <v>115</v>
      </c>
      <c r="H66" s="147">
        <v>3</v>
      </c>
      <c r="I66" s="147">
        <v>5</v>
      </c>
      <c r="J66" s="130" t="str">
        <f t="shared" si="0"/>
        <v>Extrema</v>
      </c>
      <c r="K66" s="131" t="str">
        <f>IF(J66="Extrema",[1]INTERPRETACION!$F$5,IF(AND(J66="Alta"),[1]INTERPRETACION!$F$4,IF(AND(J66="Moderada"),[1]INTERPRETACION!$F$3,IF(AND(J66="Baja"),[1]INTERPRETACION!$F$2))))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6" s="148" t="s">
        <v>116</v>
      </c>
      <c r="M66" s="241">
        <v>2</v>
      </c>
      <c r="N66" s="68">
        <v>5</v>
      </c>
      <c r="O66" s="31" t="str">
        <f t="shared" si="6"/>
        <v>Alta</v>
      </c>
      <c r="P66" s="148" t="s">
        <v>117</v>
      </c>
      <c r="Q66" s="148" t="s">
        <v>118</v>
      </c>
      <c r="R66" s="148" t="s">
        <v>482</v>
      </c>
      <c r="S66" s="242">
        <v>43800</v>
      </c>
      <c r="T66" s="148" t="s">
        <v>119</v>
      </c>
      <c r="U66" s="148" t="s">
        <v>120</v>
      </c>
      <c r="V66" s="33"/>
      <c r="W66" s="164"/>
      <c r="X66" s="41"/>
      <c r="Z66" s="11"/>
    </row>
    <row r="67" spans="1:26" s="12" customFormat="1" ht="91">
      <c r="A67" s="246"/>
      <c r="B67" s="248"/>
      <c r="C67" s="278"/>
      <c r="D67" s="101" t="s">
        <v>121</v>
      </c>
      <c r="E67" s="104" t="s">
        <v>208</v>
      </c>
      <c r="F67" s="103" t="s">
        <v>209</v>
      </c>
      <c r="G67" s="104" t="s">
        <v>472</v>
      </c>
      <c r="H67" s="133">
        <v>1</v>
      </c>
      <c r="I67" s="133">
        <v>5</v>
      </c>
      <c r="J67" s="130" t="str">
        <f t="shared" si="0"/>
        <v>Moderada</v>
      </c>
      <c r="K67" s="131" t="str">
        <f>IF(J67="Extrema",[1]INTERPRETACION!$F$5,IF(AND(J67="Alta"),[1]INTERPRETACION!$F$4,IF(AND(J67="Moderada"),[1]INTERPRETACION!$F$3,IF(AND(J67="Baja"),[1]INTERPRETACION!$F$2))))</f>
        <v>DEBEN TOMARSE LAS MEDIDAS NECESARIAS  PARA  LLEVAR LOS RIESGOS A LA ZONA DE RIESGO BAJA O ELIMINARLO. NOTA  EN TODO CASO  SE REQUIERE QUE LAS ENTIDADES  PROPENDAN  POR ELIMINAR EL RIESGO DE CORRUPCIÓN O POR LO MENOS LLEVARLO A LA ZONA DE RIESGO BAJA.</v>
      </c>
      <c r="L67" s="127" t="s">
        <v>123</v>
      </c>
      <c r="M67" s="100">
        <v>1</v>
      </c>
      <c r="N67" s="68">
        <v>3</v>
      </c>
      <c r="O67" s="31" t="str">
        <f t="shared" si="6"/>
        <v>Baja</v>
      </c>
      <c r="P67" s="101" t="s">
        <v>124</v>
      </c>
      <c r="Q67" s="101" t="s">
        <v>125</v>
      </c>
      <c r="R67" s="101" t="s">
        <v>483</v>
      </c>
      <c r="S67" s="101" t="s">
        <v>489</v>
      </c>
      <c r="T67" s="101" t="s">
        <v>126</v>
      </c>
      <c r="U67" s="101" t="s">
        <v>127</v>
      </c>
      <c r="V67" s="33"/>
      <c r="W67" s="108"/>
      <c r="X67" s="41"/>
      <c r="Z67" s="11"/>
    </row>
    <row r="68" spans="1:26" s="12" customFormat="1" ht="102" customHeight="1">
      <c r="A68" s="246"/>
      <c r="B68" s="248"/>
      <c r="C68" s="278"/>
      <c r="D68" s="101" t="s">
        <v>128</v>
      </c>
      <c r="E68" s="103" t="s">
        <v>210</v>
      </c>
      <c r="F68" s="104" t="s">
        <v>211</v>
      </c>
      <c r="G68" s="103" t="s">
        <v>473</v>
      </c>
      <c r="H68" s="133">
        <v>1</v>
      </c>
      <c r="I68" s="133">
        <v>5</v>
      </c>
      <c r="J68" s="130" t="str">
        <f t="shared" si="0"/>
        <v>Moderada</v>
      </c>
      <c r="K68" s="131" t="str">
        <f>IF(J68="Extrema",[1]INTERPRETACION!$F$5,IF(AND(J68="Alta"),[1]INTERPRETACION!$F$4,IF(AND(J68="Moderada"),[1]INTERPRETACION!$F$3,IF(AND(J68="Baja"),[1]INTERPRETACION!$F$2))))</f>
        <v>DEBEN TOMARSE LAS MEDIDAS NECESARIAS  PARA  LLEVAR LOS RIESGOS A LA ZONA DE RIESGO BAJA O ELIMINARLO. NOTA  EN TODO CASO  SE REQUIERE QUE LAS ENTIDADES  PROPENDAN  POR ELIMINAR EL RIESGO DE CORRUPCIÓN O POR LO MENOS LLEVARLO A LA ZONA DE RIESGO BAJA.</v>
      </c>
      <c r="L68" s="101" t="s">
        <v>129</v>
      </c>
      <c r="M68" s="100">
        <v>1</v>
      </c>
      <c r="N68" s="68">
        <v>3</v>
      </c>
      <c r="O68" s="31" t="str">
        <f t="shared" si="6"/>
        <v>Baja</v>
      </c>
      <c r="P68" s="101" t="s">
        <v>130</v>
      </c>
      <c r="Q68" s="101" t="s">
        <v>485</v>
      </c>
      <c r="R68" s="101" t="s">
        <v>484</v>
      </c>
      <c r="S68" s="101" t="s">
        <v>484</v>
      </c>
      <c r="T68" s="101" t="s">
        <v>132</v>
      </c>
      <c r="U68" s="101" t="s">
        <v>131</v>
      </c>
      <c r="V68" s="33"/>
      <c r="W68" s="108"/>
      <c r="X68" s="41"/>
      <c r="Z68" s="11"/>
    </row>
    <row r="69" spans="1:26" s="12" customFormat="1" ht="91">
      <c r="A69" s="246"/>
      <c r="B69" s="248"/>
      <c r="C69" s="278"/>
      <c r="D69" s="127" t="s">
        <v>133</v>
      </c>
      <c r="E69" s="103" t="s">
        <v>212</v>
      </c>
      <c r="F69" s="104" t="s">
        <v>474</v>
      </c>
      <c r="G69" s="104" t="s">
        <v>475</v>
      </c>
      <c r="H69" s="133">
        <v>3</v>
      </c>
      <c r="I69" s="133">
        <v>4</v>
      </c>
      <c r="J69" s="130" t="str">
        <f t="shared" si="0"/>
        <v>Alta</v>
      </c>
      <c r="K69" s="131" t="str">
        <f>IF(J69="Extrema",[1]INTERPRETACION!$F$5,IF(AND(J69="Alta"),[1]INTERPRETACION!$F$4,IF(AND(J69="Moderada"),[1]INTERPRETACION!$F$3,IF(AND(J69="Baja"),[1]INTERPRETACION!$F$2))))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9" s="101" t="s">
        <v>480</v>
      </c>
      <c r="M69" s="100">
        <v>2</v>
      </c>
      <c r="N69" s="68">
        <v>4</v>
      </c>
      <c r="O69" s="31" t="str">
        <f t="shared" si="6"/>
        <v>Moderada</v>
      </c>
      <c r="P69" s="101" t="s">
        <v>481</v>
      </c>
      <c r="Q69" s="101" t="s">
        <v>134</v>
      </c>
      <c r="R69" s="102" t="s">
        <v>482</v>
      </c>
      <c r="S69" s="101" t="s">
        <v>490</v>
      </c>
      <c r="T69" s="101" t="s">
        <v>135</v>
      </c>
      <c r="U69" s="101" t="s">
        <v>136</v>
      </c>
      <c r="V69" s="33"/>
      <c r="W69" s="108"/>
      <c r="X69" s="41"/>
      <c r="Z69" s="11"/>
    </row>
    <row r="70" spans="1:26" s="12" customFormat="1" ht="99.75" customHeight="1">
      <c r="A70" s="246"/>
      <c r="B70" s="248"/>
      <c r="C70" s="278"/>
      <c r="D70" s="101" t="s">
        <v>137</v>
      </c>
      <c r="E70" s="103" t="s">
        <v>213</v>
      </c>
      <c r="F70" s="103" t="s">
        <v>214</v>
      </c>
      <c r="G70" s="104" t="s">
        <v>215</v>
      </c>
      <c r="H70" s="133">
        <v>2</v>
      </c>
      <c r="I70" s="133">
        <v>5</v>
      </c>
      <c r="J70" s="130" t="str">
        <f t="shared" si="0"/>
        <v>Alta</v>
      </c>
      <c r="K70" s="131" t="str">
        <f>IF(J70="Extrema",[1]INTERPRETACION!$F$5,IF(AND(J70="Alta"),[1]INTERPRETACION!$F$4,IF(AND(J70="Moderada"),[1]INTERPRETACION!$F$3,IF(AND(J70="Baja"),[1]INTERPRETACION!$F$2))))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0" s="101" t="s">
        <v>138</v>
      </c>
      <c r="M70" s="100">
        <v>2</v>
      </c>
      <c r="N70" s="68">
        <v>4</v>
      </c>
      <c r="O70" s="31" t="str">
        <f t="shared" si="6"/>
        <v>Moderada</v>
      </c>
      <c r="P70" s="101" t="s">
        <v>139</v>
      </c>
      <c r="Q70" s="101" t="s">
        <v>486</v>
      </c>
      <c r="R70" s="101" t="s">
        <v>482</v>
      </c>
      <c r="S70" s="101" t="s">
        <v>491</v>
      </c>
      <c r="T70" s="101" t="s">
        <v>140</v>
      </c>
      <c r="U70" s="101" t="s">
        <v>141</v>
      </c>
      <c r="V70" s="33"/>
      <c r="W70" s="164"/>
      <c r="X70" s="41"/>
      <c r="Z70" s="11"/>
    </row>
    <row r="71" spans="1:26" s="12" customFormat="1" ht="108.75" customHeight="1">
      <c r="A71" s="246"/>
      <c r="B71" s="248"/>
      <c r="C71" s="278"/>
      <c r="D71" s="127" t="s">
        <v>142</v>
      </c>
      <c r="E71" s="104" t="s">
        <v>216</v>
      </c>
      <c r="F71" s="103" t="s">
        <v>217</v>
      </c>
      <c r="G71" s="104" t="s">
        <v>476</v>
      </c>
      <c r="H71" s="133">
        <v>3</v>
      </c>
      <c r="I71" s="133">
        <v>5</v>
      </c>
      <c r="J71" s="130" t="str">
        <f t="shared" si="0"/>
        <v>Extrema</v>
      </c>
      <c r="K71" s="131" t="str">
        <f>IF(J71="Extrema",[1]INTERPRETACION!$F$5,IF(AND(J71="Alta"),[1]INTERPRETACION!$F$4,IF(AND(J71="Moderada"),[1]INTERPRETACION!$F$3,IF(AND(J71="Baja"),[1]INTERPRETACION!$F$2))))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71" s="127" t="s">
        <v>143</v>
      </c>
      <c r="M71" s="100">
        <v>2</v>
      </c>
      <c r="N71" s="68">
        <v>5</v>
      </c>
      <c r="O71" s="31" t="str">
        <f t="shared" si="6"/>
        <v>Alta</v>
      </c>
      <c r="P71" s="127" t="s">
        <v>144</v>
      </c>
      <c r="Q71" s="101" t="s">
        <v>145</v>
      </c>
      <c r="R71" s="101" t="s">
        <v>482</v>
      </c>
      <c r="S71" s="101" t="s">
        <v>491</v>
      </c>
      <c r="T71" s="101" t="s">
        <v>146</v>
      </c>
      <c r="U71" s="101" t="s">
        <v>147</v>
      </c>
      <c r="V71" s="33"/>
      <c r="W71" s="164"/>
      <c r="X71" s="41"/>
      <c r="Z71" s="11"/>
    </row>
    <row r="72" spans="1:26" s="12" customFormat="1" ht="100.5" customHeight="1">
      <c r="A72" s="246"/>
      <c r="B72" s="248"/>
      <c r="C72" s="278"/>
      <c r="D72" s="101" t="s">
        <v>148</v>
      </c>
      <c r="E72" s="103" t="s">
        <v>218</v>
      </c>
      <c r="F72" s="103" t="s">
        <v>477</v>
      </c>
      <c r="G72" s="103" t="s">
        <v>478</v>
      </c>
      <c r="H72" s="133">
        <v>2</v>
      </c>
      <c r="I72" s="133">
        <v>4</v>
      </c>
      <c r="J72" s="130" t="str">
        <f t="shared" si="0"/>
        <v>Moderada</v>
      </c>
      <c r="K72" s="131" t="str">
        <f>IF(J72="Extrema",[1]INTERPRETACION!$F$5,IF(AND(J72="Alta"),[1]INTERPRETACION!$F$4,IF(AND(J72="Moderada"),[1]INTERPRETACION!$F$3,IF(AND(J72="Baja"),[1]INTERPRETACION!$F$2))))</f>
        <v>DEBEN TOMARSE LAS MEDIDAS NECESARIAS  PARA  LLEVAR LOS RIESGOS A LA ZONA DE RIESGO BAJA O ELIMINARLO. NOTA  EN TODO CASO  SE REQUIERE QUE LAS ENTIDADES  PROPENDAN  POR ELIMINAR EL RIESGO DE CORRUPCIÓN O POR LO MENOS LLEVARLO A LA ZONA DE RIESGO BAJA.</v>
      </c>
      <c r="L72" s="101" t="s">
        <v>149</v>
      </c>
      <c r="M72" s="100">
        <v>1</v>
      </c>
      <c r="N72" s="68">
        <v>4</v>
      </c>
      <c r="O72" s="31" t="str">
        <f t="shared" si="6"/>
        <v>Baja</v>
      </c>
      <c r="P72" s="101" t="s">
        <v>150</v>
      </c>
      <c r="Q72" s="101" t="s">
        <v>487</v>
      </c>
      <c r="R72" s="101" t="s">
        <v>482</v>
      </c>
      <c r="S72" s="101" t="s">
        <v>482</v>
      </c>
      <c r="T72" s="101" t="s">
        <v>151</v>
      </c>
      <c r="U72" s="101" t="s">
        <v>152</v>
      </c>
      <c r="V72" s="33"/>
      <c r="W72" s="108"/>
      <c r="X72" s="41"/>
      <c r="Z72" s="11"/>
    </row>
    <row r="73" spans="1:26" s="12" customFormat="1" ht="91">
      <c r="A73" s="246"/>
      <c r="B73" s="248"/>
      <c r="C73" s="278"/>
      <c r="D73" s="101" t="s">
        <v>153</v>
      </c>
      <c r="E73" s="103" t="s">
        <v>219</v>
      </c>
      <c r="F73" s="103" t="s">
        <v>479</v>
      </c>
      <c r="G73" s="103" t="s">
        <v>220</v>
      </c>
      <c r="H73" s="133">
        <v>2</v>
      </c>
      <c r="I73" s="133">
        <v>5</v>
      </c>
      <c r="J73" s="130" t="str">
        <f t="shared" si="0"/>
        <v>Alta</v>
      </c>
      <c r="K73" s="131" t="str">
        <f>IF(J73="Extrema",[1]INTERPRETACION!$F$5,IF(AND(J73="Alta"),[1]INTERPRETACION!$F$4,IF(AND(J73="Moderada"),[1]INTERPRETACION!$F$3,IF(AND(J73="Baja"),[1]INTERPRETACION!$F$2))))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3" s="101" t="s">
        <v>154</v>
      </c>
      <c r="M73" s="100">
        <v>2</v>
      </c>
      <c r="N73" s="68">
        <v>4</v>
      </c>
      <c r="O73" s="31" t="str">
        <f t="shared" si="6"/>
        <v>Moderada</v>
      </c>
      <c r="P73" s="101" t="s">
        <v>221</v>
      </c>
      <c r="Q73" s="101" t="s">
        <v>487</v>
      </c>
      <c r="R73" s="101" t="s">
        <v>482</v>
      </c>
      <c r="S73" s="101" t="s">
        <v>491</v>
      </c>
      <c r="T73" s="101" t="s">
        <v>155</v>
      </c>
      <c r="U73" s="101" t="s">
        <v>156</v>
      </c>
      <c r="V73" s="33"/>
      <c r="W73" s="164"/>
      <c r="X73" s="41"/>
      <c r="Z73" s="11"/>
    </row>
    <row r="74" spans="1:26" s="12" customFormat="1" ht="107.25" customHeight="1">
      <c r="A74" s="246"/>
      <c r="B74" s="248"/>
      <c r="C74" s="278"/>
      <c r="D74" s="101" t="s">
        <v>157</v>
      </c>
      <c r="E74" s="103" t="s">
        <v>222</v>
      </c>
      <c r="F74" s="103" t="s">
        <v>223</v>
      </c>
      <c r="G74" s="103" t="s">
        <v>224</v>
      </c>
      <c r="H74" s="133">
        <v>2</v>
      </c>
      <c r="I74" s="133">
        <v>4</v>
      </c>
      <c r="J74" s="130" t="str">
        <f t="shared" si="0"/>
        <v>Moderada</v>
      </c>
      <c r="K74" s="131" t="str">
        <f>IF(J74="Extrema",[1]INTERPRETACION!$F$5,IF(AND(J74="Alta"),[1]INTERPRETACION!$F$4,IF(AND(J74="Moderada"),[1]INTERPRETACION!$F$3,IF(AND(J74="Baja"),[1]INTERPRETACION!$F$2))))</f>
        <v>DEBEN TOMARSE LAS MEDIDAS NECESARIAS  PARA  LLEVAR LOS RIESGOS A LA ZONA DE RIESGO BAJA O ELIMINARLO. NOTA  EN TODO CASO  SE REQUIERE QUE LAS ENTIDADES  PROPENDAN  POR ELIMINAR EL RIESGO DE CORRUPCIÓN O POR LO MENOS LLEVARLO A LA ZONA DE RIESGO BAJA.</v>
      </c>
      <c r="L74" s="101" t="s">
        <v>158</v>
      </c>
      <c r="M74" s="100">
        <v>1</v>
      </c>
      <c r="N74" s="68">
        <v>4</v>
      </c>
      <c r="O74" s="31" t="str">
        <f t="shared" si="6"/>
        <v>Baja</v>
      </c>
      <c r="P74" s="101" t="s">
        <v>159</v>
      </c>
      <c r="Q74" s="101" t="s">
        <v>488</v>
      </c>
      <c r="R74" s="101" t="s">
        <v>482</v>
      </c>
      <c r="S74" s="101" t="s">
        <v>491</v>
      </c>
      <c r="T74" s="101" t="s">
        <v>160</v>
      </c>
      <c r="U74" s="101" t="s">
        <v>161</v>
      </c>
      <c r="V74" s="33"/>
      <c r="W74" s="108"/>
      <c r="X74" s="41"/>
      <c r="Z74" s="11"/>
    </row>
    <row r="75" spans="1:26" s="12" customFormat="1" ht="192" customHeight="1">
      <c r="A75" s="126">
        <v>6</v>
      </c>
      <c r="B75" s="125" t="s">
        <v>89</v>
      </c>
      <c r="C75" s="124" t="s">
        <v>57</v>
      </c>
      <c r="D75" s="101"/>
      <c r="E75" s="131" t="s">
        <v>617</v>
      </c>
      <c r="F75" s="131" t="s">
        <v>618</v>
      </c>
      <c r="G75" s="131" t="s">
        <v>619</v>
      </c>
      <c r="H75" s="132">
        <v>3</v>
      </c>
      <c r="I75" s="132">
        <v>3</v>
      </c>
      <c r="J75" s="130" t="str">
        <f t="shared" si="0"/>
        <v>Moderada</v>
      </c>
      <c r="K75" s="131" t="str">
        <f>IF(J75="Extrema",[1]INTERPRETACION!$F$5,IF(AND(J75="Alta"),[1]INTERPRETACION!$F$4,IF(AND(J75="Moderada"),[1]INTERPRETACION!$F$3,IF(AND(J75="Baja"),[1]INTERPRETACION!$F$2))))</f>
        <v>DEBEN TOMARSE LAS MEDIDAS NECESARIAS  PARA  LLEVAR LOS RIESGOS A LA ZONA DE RIESGO BAJA O ELIMINARLO. NOTA  EN TODO CASO  SE REQUIERE QUE LAS ENTIDADES  PROPENDAN  POR ELIMINAR EL RIESGO DE CORRUPCIÓN O POR LO MENOS LLEVARLO A LA ZONA DE RIESGO BAJA.</v>
      </c>
      <c r="L75" s="131" t="s">
        <v>163</v>
      </c>
      <c r="M75" s="68">
        <v>1</v>
      </c>
      <c r="N75" s="68">
        <v>3</v>
      </c>
      <c r="O75" s="31" t="str">
        <f t="shared" ref="O75:O107" si="7">IF(M75+N75=0," ",IF(OR(AND(M75=1,N75=3),AND(M75=1,N75=4),AND(M75=2,N75=3)),"Baja",IF(OR(AND(M75=1,N75=5),AND(M75=2,N75=4),AND(M75=3,N75=3),AND(M75=4,N75=3),AND(M75=5,N75=3)),"Moderada",IF(OR(AND(M75=2,N75=5),AND(M75=3,N75=4),AND(M75=4,N75=4),AND(M75=5,N75=4)),"Alta",IF(OR(AND(M75=3,N75=5),AND(M75=4,N75=5),AND(M75=5,N75=5)),"Extrema","")))))</f>
        <v>Baja</v>
      </c>
      <c r="P75" s="131" t="s">
        <v>620</v>
      </c>
      <c r="Q75" s="71" t="s">
        <v>162</v>
      </c>
      <c r="R75" s="134">
        <v>43485</v>
      </c>
      <c r="S75" s="134">
        <v>43829</v>
      </c>
      <c r="T75" s="131" t="s">
        <v>621</v>
      </c>
      <c r="U75" s="131" t="s">
        <v>622</v>
      </c>
      <c r="V75" s="174"/>
      <c r="W75" s="164"/>
      <c r="X75" s="41"/>
      <c r="Z75" s="11"/>
    </row>
    <row r="76" spans="1:26" s="12" customFormat="1" ht="117">
      <c r="A76" s="154">
        <v>7</v>
      </c>
      <c r="B76" s="153" t="s">
        <v>90</v>
      </c>
      <c r="C76" s="238" t="s">
        <v>958</v>
      </c>
      <c r="D76" s="237"/>
      <c r="E76" s="239" t="s">
        <v>959</v>
      </c>
      <c r="F76" s="16" t="s">
        <v>960</v>
      </c>
      <c r="G76" s="239" t="s">
        <v>961</v>
      </c>
      <c r="H76" s="155">
        <v>4</v>
      </c>
      <c r="I76" s="155">
        <v>5</v>
      </c>
      <c r="J76" s="156" t="str">
        <f t="shared" si="0"/>
        <v>Extrema</v>
      </c>
      <c r="K76" s="157" t="str">
        <f>IF(J76="Extrema",[1]INTERPRETACION!$F$5,IF(AND(J76="Alta"),[1]INTERPRETACION!$F$4,IF(AND(J76="Moderada"),[1]INTERPRETACION!$F$3,IF(AND(J76="Baja"),[1]INTERPRETACION!$F$2))))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76" s="16" t="s">
        <v>177</v>
      </c>
      <c r="M76" s="155">
        <v>2</v>
      </c>
      <c r="N76" s="155">
        <v>5</v>
      </c>
      <c r="O76" s="31" t="str">
        <f t="shared" si="7"/>
        <v>Alta</v>
      </c>
      <c r="P76" s="16" t="s">
        <v>178</v>
      </c>
      <c r="Q76" s="86" t="s">
        <v>176</v>
      </c>
      <c r="R76" s="144" t="s">
        <v>962</v>
      </c>
      <c r="S76" s="72">
        <v>43830</v>
      </c>
      <c r="T76" s="73" t="s">
        <v>179</v>
      </c>
      <c r="U76" s="73" t="s">
        <v>963</v>
      </c>
      <c r="V76" s="33"/>
      <c r="W76" s="138"/>
      <c r="X76" s="41"/>
      <c r="Z76" s="11"/>
    </row>
    <row r="77" spans="1:26" s="12" customFormat="1" ht="117.75" customHeight="1">
      <c r="A77" s="254">
        <v>8</v>
      </c>
      <c r="B77" s="255" t="s">
        <v>91</v>
      </c>
      <c r="C77" s="278" t="s">
        <v>92</v>
      </c>
      <c r="D77" s="129"/>
      <c r="E77" s="20" t="s">
        <v>623</v>
      </c>
      <c r="F77" s="20" t="s">
        <v>624</v>
      </c>
      <c r="G77" s="20" t="s">
        <v>625</v>
      </c>
      <c r="H77" s="91">
        <v>4</v>
      </c>
      <c r="I77" s="91">
        <v>4</v>
      </c>
      <c r="J77" s="130" t="str">
        <f t="shared" si="0"/>
        <v>Alta</v>
      </c>
      <c r="K77" s="131" t="str">
        <f>IF(J77="Extrema",[1]INTERPRETACION!$F$5,IF(AND(J77="Alta"),[1]INTERPRETACION!$F$4,IF(AND(J77="Moderada"),[1]INTERPRETACION!$F$3,IF(AND(J77="Baja"),[1]INTERPRETACION!$F$2))))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7" s="20" t="s">
        <v>631</v>
      </c>
      <c r="M77" s="91">
        <v>2</v>
      </c>
      <c r="N77" s="91">
        <v>3</v>
      </c>
      <c r="O77" s="31" t="str">
        <f t="shared" si="7"/>
        <v>Baja</v>
      </c>
      <c r="P77" s="20" t="s">
        <v>645</v>
      </c>
      <c r="Q77" s="20" t="s">
        <v>634</v>
      </c>
      <c r="R77" s="137">
        <v>43467</v>
      </c>
      <c r="S77" s="137">
        <v>43830</v>
      </c>
      <c r="T77" s="20" t="s">
        <v>635</v>
      </c>
      <c r="U77" s="20" t="s">
        <v>636</v>
      </c>
      <c r="V77" s="33"/>
      <c r="W77" s="108"/>
      <c r="X77" s="41"/>
      <c r="Z77" s="11"/>
    </row>
    <row r="78" spans="1:26" s="12" customFormat="1" ht="144.75" customHeight="1">
      <c r="A78" s="254"/>
      <c r="B78" s="255"/>
      <c r="C78" s="278"/>
      <c r="D78" s="129"/>
      <c r="E78" s="21" t="s">
        <v>626</v>
      </c>
      <c r="F78" s="20" t="s">
        <v>627</v>
      </c>
      <c r="G78" s="20" t="s">
        <v>628</v>
      </c>
      <c r="H78" s="91">
        <v>3</v>
      </c>
      <c r="I78" s="91">
        <v>4</v>
      </c>
      <c r="J78" s="130" t="str">
        <f t="shared" si="0"/>
        <v>Alta</v>
      </c>
      <c r="K78" s="131" t="str">
        <f>IF(J78="Extrema",[1]INTERPRETACION!$F$5,IF(AND(J78="Alta"),[1]INTERPRETACION!$F$4,IF(AND(J78="Moderada"),[1]INTERPRETACION!$F$3,IF(AND(J78="Baja"),[1]INTERPRETACION!$F$2))))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8" s="20" t="s">
        <v>632</v>
      </c>
      <c r="M78" s="91">
        <v>1</v>
      </c>
      <c r="N78" s="91">
        <v>3</v>
      </c>
      <c r="O78" s="31" t="str">
        <f t="shared" si="7"/>
        <v>Baja</v>
      </c>
      <c r="P78" s="20" t="s">
        <v>637</v>
      </c>
      <c r="Q78" s="138" t="s">
        <v>638</v>
      </c>
      <c r="R78" s="137">
        <v>43467</v>
      </c>
      <c r="S78" s="137">
        <v>43830</v>
      </c>
      <c r="T78" s="137" t="s">
        <v>639</v>
      </c>
      <c r="U78" s="139" t="s">
        <v>640</v>
      </c>
      <c r="V78" s="33"/>
      <c r="W78" s="108"/>
      <c r="X78" s="41"/>
      <c r="Z78" s="11"/>
    </row>
    <row r="79" spans="1:26" s="12" customFormat="1" ht="117.75" customHeight="1">
      <c r="A79" s="254"/>
      <c r="B79" s="255"/>
      <c r="C79" s="278"/>
      <c r="D79" s="129"/>
      <c r="E79" s="20" t="s">
        <v>629</v>
      </c>
      <c r="F79" s="20" t="s">
        <v>630</v>
      </c>
      <c r="G79" s="20" t="s">
        <v>519</v>
      </c>
      <c r="H79" s="136">
        <v>3</v>
      </c>
      <c r="I79" s="136">
        <v>4</v>
      </c>
      <c r="J79" s="130" t="str">
        <f t="shared" si="0"/>
        <v>Alta</v>
      </c>
      <c r="K79" s="131" t="str">
        <f>IF(J79="Extrema",[1]INTERPRETACION!$F$5,IF(AND(J79="Alta"),[1]INTERPRETACION!$F$4,IF(AND(J79="Moderada"),[1]INTERPRETACION!$F$3,IF(AND(J79="Baja"),[1]INTERPRETACION!$F$2))))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79" s="20" t="s">
        <v>633</v>
      </c>
      <c r="M79" s="136">
        <v>1</v>
      </c>
      <c r="N79" s="136">
        <v>3</v>
      </c>
      <c r="O79" s="31" t="str">
        <f t="shared" si="7"/>
        <v>Baja</v>
      </c>
      <c r="P79" s="20" t="s">
        <v>641</v>
      </c>
      <c r="Q79" s="138" t="s">
        <v>638</v>
      </c>
      <c r="R79" s="137">
        <v>43467</v>
      </c>
      <c r="S79" s="137" t="s">
        <v>642</v>
      </c>
      <c r="T79" s="20" t="s">
        <v>643</v>
      </c>
      <c r="U79" s="138" t="s">
        <v>644</v>
      </c>
      <c r="V79" s="33"/>
      <c r="W79" s="108"/>
      <c r="X79" s="41"/>
      <c r="Z79" s="11"/>
    </row>
    <row r="80" spans="1:26" s="12" customFormat="1" ht="100.5" customHeight="1">
      <c r="A80" s="246">
        <v>9</v>
      </c>
      <c r="B80" s="248" t="s">
        <v>93</v>
      </c>
      <c r="C80" s="278" t="s">
        <v>94</v>
      </c>
      <c r="D80" s="36" t="s">
        <v>200</v>
      </c>
      <c r="E80" s="138" t="s">
        <v>646</v>
      </c>
      <c r="F80" s="140" t="s">
        <v>647</v>
      </c>
      <c r="G80" s="140" t="s">
        <v>201</v>
      </c>
      <c r="H80" s="91">
        <v>3</v>
      </c>
      <c r="I80" s="91">
        <v>3</v>
      </c>
      <c r="J80" s="130" t="str">
        <f t="shared" si="0"/>
        <v>Moderada</v>
      </c>
      <c r="K80" s="131" t="str">
        <f>IF(J80="Extrema",[1]INTERPRETACION!$F$5,IF(AND(J80="Alta"),[1]INTERPRETACION!$F$4,IF(AND(J80="Moderada"),[1]INTERPRETACION!$F$3,IF(AND(J80="Baja"),[1]INTERPRETACION!$F$2))))</f>
        <v>DEBEN TOMARSE LAS MEDIDAS NECESARIAS  PARA  LLEVAR LOS RIESGOS A LA ZONA DE RIESGO BAJA O ELIMINARLO. NOTA  EN TODO CASO  SE REQUIERE QUE LAS ENTIDADES  PROPENDAN  POR ELIMINAR EL RIESGO DE CORRUPCIÓN O POR LO MENOS LLEVARLO A LA ZONA DE RIESGO BAJA.</v>
      </c>
      <c r="L80" s="140" t="s">
        <v>655</v>
      </c>
      <c r="M80" s="91">
        <v>1</v>
      </c>
      <c r="N80" s="91">
        <v>3</v>
      </c>
      <c r="O80" s="31" t="str">
        <f t="shared" si="7"/>
        <v>Baja</v>
      </c>
      <c r="P80" s="140" t="s">
        <v>658</v>
      </c>
      <c r="Q80" s="143" t="s">
        <v>206</v>
      </c>
      <c r="R80" s="144">
        <v>43497</v>
      </c>
      <c r="S80" s="72">
        <v>43830</v>
      </c>
      <c r="T80" s="20" t="s">
        <v>659</v>
      </c>
      <c r="U80" s="20" t="s">
        <v>660</v>
      </c>
      <c r="V80" s="33"/>
      <c r="W80" s="164"/>
      <c r="X80" s="41"/>
      <c r="Z80" s="11"/>
    </row>
    <row r="81" spans="1:26" s="12" customFormat="1" ht="103.5" customHeight="1">
      <c r="A81" s="246"/>
      <c r="B81" s="248"/>
      <c r="C81" s="278"/>
      <c r="D81" s="36" t="s">
        <v>200</v>
      </c>
      <c r="E81" s="21" t="s">
        <v>648</v>
      </c>
      <c r="F81" s="140" t="s">
        <v>649</v>
      </c>
      <c r="G81" s="140" t="s">
        <v>201</v>
      </c>
      <c r="H81" s="91">
        <v>3</v>
      </c>
      <c r="I81" s="91">
        <v>3</v>
      </c>
      <c r="J81" s="130" t="str">
        <f t="shared" si="0"/>
        <v>Moderada</v>
      </c>
      <c r="K81" s="131" t="str">
        <f>IF(J81="Extrema",[1]INTERPRETACION!$F$5,IF(AND(J81="Alta"),[1]INTERPRETACION!$F$4,IF(AND(J81="Moderada"),[1]INTERPRETACION!$F$3,IF(AND(J81="Baja"),[1]INTERPRETACION!$F$2))))</f>
        <v>DEBEN TOMARSE LAS MEDIDAS NECESARIAS  PARA  LLEVAR LOS RIESGOS A LA ZONA DE RIESGO BAJA O ELIMINARLO. NOTA  EN TODO CASO  SE REQUIERE QUE LAS ENTIDADES  PROPENDAN  POR ELIMINAR EL RIESGO DE CORRUPCIÓN O POR LO MENOS LLEVARLO A LA ZONA DE RIESGO BAJA.</v>
      </c>
      <c r="L81" s="140" t="s">
        <v>656</v>
      </c>
      <c r="M81" s="91">
        <v>2</v>
      </c>
      <c r="N81" s="91">
        <v>3</v>
      </c>
      <c r="O81" s="31" t="str">
        <f t="shared" si="7"/>
        <v>Baja</v>
      </c>
      <c r="P81" s="140" t="s">
        <v>661</v>
      </c>
      <c r="Q81" s="143" t="s">
        <v>206</v>
      </c>
      <c r="R81" s="145">
        <v>43497</v>
      </c>
      <c r="S81" s="72">
        <v>43830</v>
      </c>
      <c r="T81" s="20" t="s">
        <v>662</v>
      </c>
      <c r="U81" s="20" t="s">
        <v>663</v>
      </c>
      <c r="V81" s="33"/>
      <c r="W81" s="108"/>
      <c r="X81" s="41"/>
      <c r="Z81" s="11"/>
    </row>
    <row r="82" spans="1:26" s="12" customFormat="1" ht="99.75" customHeight="1">
      <c r="A82" s="246"/>
      <c r="B82" s="248"/>
      <c r="C82" s="278"/>
      <c r="D82" s="36" t="s">
        <v>200</v>
      </c>
      <c r="E82" s="21" t="s">
        <v>650</v>
      </c>
      <c r="F82" s="140" t="s">
        <v>202</v>
      </c>
      <c r="G82" s="140" t="s">
        <v>203</v>
      </c>
      <c r="H82" s="91">
        <v>5</v>
      </c>
      <c r="I82" s="91">
        <v>4</v>
      </c>
      <c r="J82" s="130" t="str">
        <f t="shared" si="0"/>
        <v>Alta</v>
      </c>
      <c r="K82" s="131" t="str">
        <f>IF(J82="Extrema",[1]INTERPRETACION!$F$5,IF(AND(J82="Alta"),[1]INTERPRETACION!$F$4,IF(AND(J82="Moderada"),[1]INTERPRETACION!$F$3,IF(AND(J82="Baja"),[1]INTERPRETACION!$F$2))))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2" s="140" t="s">
        <v>657</v>
      </c>
      <c r="M82" s="91">
        <v>4</v>
      </c>
      <c r="N82" s="91">
        <v>4</v>
      </c>
      <c r="O82" s="31" t="str">
        <f t="shared" si="7"/>
        <v>Alta</v>
      </c>
      <c r="P82" s="140" t="s">
        <v>664</v>
      </c>
      <c r="Q82" s="143" t="s">
        <v>206</v>
      </c>
      <c r="R82" s="145">
        <v>43497</v>
      </c>
      <c r="S82" s="72">
        <v>43830</v>
      </c>
      <c r="T82" s="20" t="s">
        <v>665</v>
      </c>
      <c r="U82" s="20" t="s">
        <v>666</v>
      </c>
      <c r="V82" s="33"/>
      <c r="W82" s="164"/>
      <c r="X82" s="41"/>
      <c r="Z82" s="11"/>
    </row>
    <row r="83" spans="1:26" s="12" customFormat="1" ht="103.5" customHeight="1">
      <c r="A83" s="246"/>
      <c r="B83" s="248"/>
      <c r="C83" s="278"/>
      <c r="D83" s="36" t="s">
        <v>200</v>
      </c>
      <c r="E83" s="140" t="s">
        <v>651</v>
      </c>
      <c r="F83" s="140" t="s">
        <v>652</v>
      </c>
      <c r="G83" s="140" t="s">
        <v>204</v>
      </c>
      <c r="H83" s="91">
        <v>4</v>
      </c>
      <c r="I83" s="91">
        <v>4</v>
      </c>
      <c r="J83" s="130" t="str">
        <f t="shared" si="0"/>
        <v>Alta</v>
      </c>
      <c r="K83" s="131" t="str">
        <f>IF(J83="Extrema",[1]INTERPRETACION!$F$5,IF(AND(J83="Alta"),[1]INTERPRETACION!$F$4,IF(AND(J83="Moderada"),[1]INTERPRETACION!$F$3,IF(AND(J83="Baja"),[1]INTERPRETACION!$F$2))))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3" s="140" t="s">
        <v>205</v>
      </c>
      <c r="M83" s="91">
        <v>4</v>
      </c>
      <c r="N83" s="91">
        <v>4</v>
      </c>
      <c r="O83" s="31" t="str">
        <f t="shared" si="7"/>
        <v>Alta</v>
      </c>
      <c r="P83" s="140" t="s">
        <v>667</v>
      </c>
      <c r="Q83" s="143" t="s">
        <v>206</v>
      </c>
      <c r="R83" s="145">
        <v>43473</v>
      </c>
      <c r="S83" s="146">
        <v>43830</v>
      </c>
      <c r="T83" s="20" t="s">
        <v>668</v>
      </c>
      <c r="U83" s="20" t="s">
        <v>669</v>
      </c>
      <c r="V83" s="33"/>
      <c r="W83" s="164"/>
      <c r="X83" s="41"/>
      <c r="Z83" s="11"/>
    </row>
    <row r="84" spans="1:26" s="12" customFormat="1" ht="87" customHeight="1">
      <c r="A84" s="246"/>
      <c r="B84" s="248"/>
      <c r="C84" s="278"/>
      <c r="D84" s="36" t="s">
        <v>200</v>
      </c>
      <c r="E84" s="140" t="s">
        <v>653</v>
      </c>
      <c r="F84" s="140" t="s">
        <v>654</v>
      </c>
      <c r="G84" s="140" t="s">
        <v>204</v>
      </c>
      <c r="H84" s="91">
        <v>2</v>
      </c>
      <c r="I84" s="91">
        <v>3</v>
      </c>
      <c r="J84" s="130" t="str">
        <f t="shared" si="0"/>
        <v>Baja</v>
      </c>
      <c r="K84" s="131" t="str">
        <f>IF(J84="Extrema",[1]INTERPRETACION!$F$5,IF(AND(J84="Alta"),[1]INTERPRETACION!$F$4,IF(AND(J84="Moderada"),[1]INTERPRETACION!$F$3,IF(AND(J84="Baja"),[1]INTERPRETACION!$F$2))))</f>
        <v>LOS RIESGOS DE CORRUPCION DE LAS ZONAS BAJA SE ENCUENTRAN EN UN NIVEL QUE PUEDE ELIMINARSE O REDUCIRSE FACILMENTE CON LOS CONTROLES ESTABLECIDOS EN LA ENTIDAD</v>
      </c>
      <c r="L84" s="140" t="s">
        <v>205</v>
      </c>
      <c r="M84" s="141">
        <v>2</v>
      </c>
      <c r="N84" s="91">
        <v>3</v>
      </c>
      <c r="O84" s="31"/>
      <c r="P84" s="140" t="s">
        <v>670</v>
      </c>
      <c r="Q84" s="143" t="s">
        <v>206</v>
      </c>
      <c r="R84" s="145">
        <v>43497</v>
      </c>
      <c r="S84" s="145" t="s">
        <v>671</v>
      </c>
      <c r="T84" s="20" t="s">
        <v>672</v>
      </c>
      <c r="U84" s="20" t="s">
        <v>673</v>
      </c>
      <c r="V84" s="33"/>
      <c r="W84" s="164"/>
      <c r="X84" s="41"/>
      <c r="Z84" s="11"/>
    </row>
    <row r="85" spans="1:26" s="12" customFormat="1" ht="114" customHeight="1">
      <c r="A85" s="246"/>
      <c r="B85" s="248"/>
      <c r="C85" s="278"/>
      <c r="D85" s="45" t="s">
        <v>250</v>
      </c>
      <c r="E85" s="107" t="s">
        <v>251</v>
      </c>
      <c r="F85" s="107" t="s">
        <v>252</v>
      </c>
      <c r="G85" s="107" t="s">
        <v>253</v>
      </c>
      <c r="H85" s="147">
        <v>3</v>
      </c>
      <c r="I85" s="147">
        <v>3</v>
      </c>
      <c r="J85" s="130" t="str">
        <f t="shared" si="0"/>
        <v>Moderada</v>
      </c>
      <c r="K85" s="131" t="str">
        <f>IF(J85="Extrema",[1]INTERPRETACION!$F$5,IF(AND(J85="Alta"),[1]INTERPRETACION!$F$4,IF(AND(J85="Moderada"),[1]INTERPRETACION!$F$3,IF(AND(J85="Baja"),[1]INTERPRETACION!$F$2))))</f>
        <v>DEBEN TOMARSE LAS MEDIDAS NECESARIAS  PARA  LLEVAR LOS RIESGOS A LA ZONA DE RIESGO BAJA O ELIMINARLO. NOTA  EN TODO CASO  SE REQUIERE QUE LAS ENTIDADES  PROPENDAN  POR ELIMINAR EL RIESGO DE CORRUPCIÓN O POR LO MENOS LLEVARLO A LA ZONA DE RIESGO BAJA.</v>
      </c>
      <c r="L85" s="107" t="s">
        <v>263</v>
      </c>
      <c r="M85" s="147">
        <v>1</v>
      </c>
      <c r="N85" s="148">
        <v>3</v>
      </c>
      <c r="O85" s="31" t="str">
        <f t="shared" si="7"/>
        <v>Baja</v>
      </c>
      <c r="P85" s="107" t="s">
        <v>687</v>
      </c>
      <c r="Q85" s="86" t="s">
        <v>265</v>
      </c>
      <c r="R85" s="144">
        <v>43497</v>
      </c>
      <c r="S85" s="151">
        <v>43830</v>
      </c>
      <c r="T85" s="108" t="s">
        <v>688</v>
      </c>
      <c r="U85" s="73" t="s">
        <v>689</v>
      </c>
      <c r="V85" s="33"/>
      <c r="W85" s="108"/>
      <c r="X85" s="41"/>
      <c r="Z85" s="11"/>
    </row>
    <row r="86" spans="1:26" s="12" customFormat="1" ht="102" customHeight="1">
      <c r="A86" s="246"/>
      <c r="B86" s="248"/>
      <c r="C86" s="278"/>
      <c r="D86" s="45" t="s">
        <v>250</v>
      </c>
      <c r="E86" s="107" t="s">
        <v>674</v>
      </c>
      <c r="F86" s="107" t="s">
        <v>675</v>
      </c>
      <c r="G86" s="107" t="s">
        <v>676</v>
      </c>
      <c r="H86" s="147">
        <v>2</v>
      </c>
      <c r="I86" s="147">
        <v>4</v>
      </c>
      <c r="J86" s="130" t="str">
        <f t="shared" si="0"/>
        <v>Moderada</v>
      </c>
      <c r="K86" s="131" t="str">
        <f>IF(J86="Extrema",[1]INTERPRETACION!$F$5,IF(AND(J86="Alta"),[1]INTERPRETACION!$F$4,IF(AND(J86="Moderada"),[1]INTERPRETACION!$F$3,IF(AND(J86="Baja"),[1]INTERPRETACION!$F$2))))</f>
        <v>DEBEN TOMARSE LAS MEDIDAS NECESARIAS  PARA  LLEVAR LOS RIESGOS A LA ZONA DE RIESGO BAJA O ELIMINARLO. NOTA  EN TODO CASO  SE REQUIERE QUE LAS ENTIDADES  PROPENDAN  POR ELIMINAR EL RIESGO DE CORRUPCIÓN O POR LO MENOS LLEVARLO A LA ZONA DE RIESGO BAJA.</v>
      </c>
      <c r="L86" s="107" t="s">
        <v>683</v>
      </c>
      <c r="M86" s="147">
        <v>2</v>
      </c>
      <c r="N86" s="148">
        <v>3</v>
      </c>
      <c r="O86" s="31" t="str">
        <f t="shared" si="7"/>
        <v>Baja</v>
      </c>
      <c r="P86" s="107" t="s">
        <v>690</v>
      </c>
      <c r="Q86" s="86" t="s">
        <v>265</v>
      </c>
      <c r="R86" s="144">
        <v>43497</v>
      </c>
      <c r="S86" s="151">
        <v>43830</v>
      </c>
      <c r="T86" s="108" t="s">
        <v>691</v>
      </c>
      <c r="U86" s="108" t="s">
        <v>692</v>
      </c>
      <c r="V86" s="33"/>
      <c r="W86" s="108"/>
      <c r="X86" s="41"/>
      <c r="Z86" s="11"/>
    </row>
    <row r="87" spans="1:26" s="12" customFormat="1" ht="105.75" customHeight="1">
      <c r="A87" s="246"/>
      <c r="B87" s="248"/>
      <c r="C87" s="278"/>
      <c r="D87" s="45" t="s">
        <v>250</v>
      </c>
      <c r="E87" s="14" t="s">
        <v>254</v>
      </c>
      <c r="F87" s="107" t="s">
        <v>677</v>
      </c>
      <c r="G87" s="107" t="s">
        <v>255</v>
      </c>
      <c r="H87" s="147">
        <v>2</v>
      </c>
      <c r="I87" s="147">
        <v>4</v>
      </c>
      <c r="J87" s="130" t="str">
        <f t="shared" si="0"/>
        <v>Moderada</v>
      </c>
      <c r="K87" s="131" t="str">
        <f>IF(J87="Extrema",[1]INTERPRETACION!$F$5,IF(AND(J87="Alta"),[1]INTERPRETACION!$F$4,IF(AND(J87="Moderada"),[1]INTERPRETACION!$F$3,IF(AND(J87="Baja"),[1]INTERPRETACION!$F$2))))</f>
        <v>DEBEN TOMARSE LAS MEDIDAS NECESARIAS  PARA  LLEVAR LOS RIESGOS A LA ZONA DE RIESGO BAJA O ELIMINARLO. NOTA  EN TODO CASO  SE REQUIERE QUE LAS ENTIDADES  PROPENDAN  POR ELIMINAR EL RIESGO DE CORRUPCIÓN O POR LO MENOS LLEVARLO A LA ZONA DE RIESGO BAJA.</v>
      </c>
      <c r="L87" s="107" t="s">
        <v>684</v>
      </c>
      <c r="M87" s="147">
        <v>2</v>
      </c>
      <c r="N87" s="148">
        <v>3</v>
      </c>
      <c r="O87" s="31" t="str">
        <f t="shared" si="7"/>
        <v>Baja</v>
      </c>
      <c r="P87" s="107" t="s">
        <v>693</v>
      </c>
      <c r="Q87" s="86" t="s">
        <v>265</v>
      </c>
      <c r="R87" s="150">
        <v>43497</v>
      </c>
      <c r="S87" s="149"/>
      <c r="T87" s="108" t="s">
        <v>694</v>
      </c>
      <c r="U87" s="108" t="s">
        <v>695</v>
      </c>
      <c r="V87" s="33"/>
      <c r="W87" s="108"/>
      <c r="X87" s="41"/>
      <c r="Z87" s="11"/>
    </row>
    <row r="88" spans="1:26" s="12" customFormat="1" ht="107.25" customHeight="1">
      <c r="A88" s="246"/>
      <c r="B88" s="248"/>
      <c r="C88" s="278"/>
      <c r="D88" s="45" t="s">
        <v>250</v>
      </c>
      <c r="E88" s="14" t="s">
        <v>678</v>
      </c>
      <c r="F88" s="23" t="s">
        <v>679</v>
      </c>
      <c r="G88" s="107" t="s">
        <v>255</v>
      </c>
      <c r="H88" s="88">
        <v>2</v>
      </c>
      <c r="I88" s="88">
        <v>5</v>
      </c>
      <c r="J88" s="130" t="str">
        <f t="shared" si="0"/>
        <v>Alta</v>
      </c>
      <c r="K88" s="131" t="str">
        <f>IF(J88="Extrema",[1]INTERPRETACION!$F$5,IF(AND(J88="Alta"),[1]INTERPRETACION!$F$4,IF(AND(J88="Moderada"),[1]INTERPRETACION!$F$3,IF(AND(J88="Baja"),[1]INTERPRETACION!$F$2))))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8" s="14" t="s">
        <v>685</v>
      </c>
      <c r="M88" s="88">
        <v>3</v>
      </c>
      <c r="N88" s="88">
        <v>3</v>
      </c>
      <c r="O88" s="31" t="str">
        <f t="shared" si="7"/>
        <v>Moderada</v>
      </c>
      <c r="P88" s="14" t="s">
        <v>696</v>
      </c>
      <c r="Q88" s="75" t="s">
        <v>265</v>
      </c>
      <c r="R88" s="150">
        <v>43497</v>
      </c>
      <c r="S88" s="75"/>
      <c r="T88" s="75" t="s">
        <v>697</v>
      </c>
      <c r="U88" s="75" t="s">
        <v>698</v>
      </c>
      <c r="V88" s="33"/>
      <c r="W88" s="175"/>
      <c r="X88" s="41"/>
      <c r="Z88" s="11"/>
    </row>
    <row r="89" spans="1:26" s="12" customFormat="1" ht="101.25" customHeight="1">
      <c r="A89" s="246"/>
      <c r="B89" s="248"/>
      <c r="C89" s="278"/>
      <c r="D89" s="45" t="s">
        <v>250</v>
      </c>
      <c r="E89" s="14" t="s">
        <v>680</v>
      </c>
      <c r="F89" s="23" t="s">
        <v>681</v>
      </c>
      <c r="G89" s="23" t="s">
        <v>682</v>
      </c>
      <c r="H89" s="88">
        <v>2</v>
      </c>
      <c r="I89" s="88">
        <v>4</v>
      </c>
      <c r="J89" s="130" t="str">
        <f t="shared" si="0"/>
        <v>Moderada</v>
      </c>
      <c r="K89" s="131" t="str">
        <f>IF(J89="Extrema",[1]INTERPRETACION!$F$5,IF(AND(J89="Alta"),[1]INTERPRETACION!$F$4,IF(AND(J89="Moderada"),[1]INTERPRETACION!$F$3,IF(AND(J89="Baja"),[1]INTERPRETACION!$F$2))))</f>
        <v>DEBEN TOMARSE LAS MEDIDAS NECESARIAS  PARA  LLEVAR LOS RIESGOS A LA ZONA DE RIESGO BAJA O ELIMINARLO. NOTA  EN TODO CASO  SE REQUIERE QUE LAS ENTIDADES  PROPENDAN  POR ELIMINAR EL RIESGO DE CORRUPCIÓN O POR LO MENOS LLEVARLO A LA ZONA DE RIESGO BAJA.</v>
      </c>
      <c r="L89" s="14" t="s">
        <v>686</v>
      </c>
      <c r="M89" s="88">
        <v>3</v>
      </c>
      <c r="N89" s="88">
        <v>3</v>
      </c>
      <c r="O89" s="31"/>
      <c r="P89" s="14" t="s">
        <v>699</v>
      </c>
      <c r="Q89" s="75" t="s">
        <v>265</v>
      </c>
      <c r="R89" s="150" t="s">
        <v>700</v>
      </c>
      <c r="S89" s="75"/>
      <c r="T89" s="75" t="s">
        <v>701</v>
      </c>
      <c r="U89" s="75" t="s">
        <v>698</v>
      </c>
      <c r="V89" s="33"/>
      <c r="W89" s="175"/>
      <c r="X89" s="41"/>
      <c r="Z89" s="11"/>
    </row>
    <row r="90" spans="1:26" s="12" customFormat="1" ht="105.75" customHeight="1">
      <c r="A90" s="246"/>
      <c r="B90" s="248"/>
      <c r="C90" s="278"/>
      <c r="D90" s="46" t="s">
        <v>256</v>
      </c>
      <c r="E90" s="20" t="s">
        <v>257</v>
      </c>
      <c r="F90" s="20" t="s">
        <v>258</v>
      </c>
      <c r="G90" s="15" t="s">
        <v>259</v>
      </c>
      <c r="H90" s="136">
        <v>1</v>
      </c>
      <c r="I90" s="136">
        <v>5</v>
      </c>
      <c r="J90" s="130" t="str">
        <f t="shared" si="0"/>
        <v>Moderada</v>
      </c>
      <c r="K90" s="131" t="str">
        <f>IF(J90="Extrema",[1]INTERPRETACION!$F$5,IF(AND(J90="Alta"),[1]INTERPRETACION!$F$4,IF(AND(J90="Moderada"),[1]INTERPRETACION!$F$3,IF(AND(J90="Baja"),[1]INTERPRETACION!$F$2))))</f>
        <v>DEBEN TOMARSE LAS MEDIDAS NECESARIAS  PARA  LLEVAR LOS RIESGOS A LA ZONA DE RIESGO BAJA O ELIMINARLO. NOTA  EN TODO CASO  SE REQUIERE QUE LAS ENTIDADES  PROPENDAN  POR ELIMINAR EL RIESGO DE CORRUPCIÓN O POR LO MENOS LLEVARLO A LA ZONA DE RIESGO BAJA.</v>
      </c>
      <c r="L90" s="20" t="s">
        <v>264</v>
      </c>
      <c r="M90" s="133">
        <v>1</v>
      </c>
      <c r="N90" s="101">
        <v>3</v>
      </c>
      <c r="O90" s="31" t="str">
        <f t="shared" si="7"/>
        <v>Baja</v>
      </c>
      <c r="P90" s="44" t="s">
        <v>268</v>
      </c>
      <c r="Q90" s="39" t="s">
        <v>266</v>
      </c>
      <c r="R90" s="47" t="s">
        <v>610</v>
      </c>
      <c r="S90" s="47" t="s">
        <v>610</v>
      </c>
      <c r="T90" s="35" t="s">
        <v>269</v>
      </c>
      <c r="U90" s="35" t="s">
        <v>249</v>
      </c>
      <c r="V90" s="33"/>
      <c r="W90" s="108"/>
      <c r="X90" s="41"/>
      <c r="Z90" s="11"/>
    </row>
    <row r="91" spans="1:26" s="12" customFormat="1" ht="139.5" customHeight="1">
      <c r="A91" s="246"/>
      <c r="B91" s="248"/>
      <c r="C91" s="278"/>
      <c r="D91" s="46" t="s">
        <v>256</v>
      </c>
      <c r="E91" s="20" t="s">
        <v>260</v>
      </c>
      <c r="F91" s="20" t="s">
        <v>261</v>
      </c>
      <c r="G91" s="13" t="s">
        <v>262</v>
      </c>
      <c r="H91" s="136">
        <v>1</v>
      </c>
      <c r="I91" s="136">
        <v>5</v>
      </c>
      <c r="J91" s="130" t="str">
        <f t="shared" si="0"/>
        <v>Moderada</v>
      </c>
      <c r="K91" s="131" t="str">
        <f>IF(J91="Extrema",[1]INTERPRETACION!$F$5,IF(AND(J91="Alta"),[1]INTERPRETACION!$F$4,IF(AND(J91="Moderada"),[1]INTERPRETACION!$F$3,IF(AND(J91="Baja"),[1]INTERPRETACION!$F$2))))</f>
        <v>DEBEN TOMARSE LAS MEDIDAS NECESARIAS  PARA  LLEVAR LOS RIESGOS A LA ZONA DE RIESGO BAJA O ELIMINARLO. NOTA  EN TODO CASO  SE REQUIERE QUE LAS ENTIDADES  PROPENDAN  POR ELIMINAR EL RIESGO DE CORRUPCIÓN O POR LO MENOS LLEVARLO A LA ZONA DE RIESGO BAJA.</v>
      </c>
      <c r="L91" s="20" t="s">
        <v>702</v>
      </c>
      <c r="M91" s="133">
        <v>1</v>
      </c>
      <c r="N91" s="101">
        <v>3</v>
      </c>
      <c r="O91" s="31" t="str">
        <f t="shared" si="7"/>
        <v>Baja</v>
      </c>
      <c r="P91" s="44" t="s">
        <v>267</v>
      </c>
      <c r="Q91" s="39" t="s">
        <v>266</v>
      </c>
      <c r="R91" s="47" t="s">
        <v>610</v>
      </c>
      <c r="S91" s="47" t="s">
        <v>610</v>
      </c>
      <c r="T91" s="35" t="s">
        <v>270</v>
      </c>
      <c r="U91" s="35" t="s">
        <v>248</v>
      </c>
      <c r="V91" s="33"/>
      <c r="W91" s="108"/>
      <c r="X91" s="41"/>
      <c r="Z91" s="11"/>
    </row>
    <row r="92" spans="1:26" s="12" customFormat="1" ht="117" customHeight="1">
      <c r="A92" s="254">
        <v>10</v>
      </c>
      <c r="B92" s="255" t="s">
        <v>95</v>
      </c>
      <c r="C92" s="278" t="s">
        <v>96</v>
      </c>
      <c r="D92" s="129"/>
      <c r="E92" s="20" t="s">
        <v>164</v>
      </c>
      <c r="F92" s="142" t="s">
        <v>703</v>
      </c>
      <c r="G92" s="142" t="s">
        <v>165</v>
      </c>
      <c r="H92" s="132">
        <v>5</v>
      </c>
      <c r="I92" s="132">
        <v>5</v>
      </c>
      <c r="J92" s="130" t="str">
        <f t="shared" si="0"/>
        <v>Extrema</v>
      </c>
      <c r="K92" s="30" t="str">
        <f>IF(J92="Extrema",[1]INTERPRETACION!$F$5,IF(AND(J92="Alta"),[1]INTERPRETACION!$F$4,IF(AND(J92="Moderada"),[1]INTERPRETACION!$F$3,IF(AND(J92="Baja"),[1]INTERPRETACION!$F$2))))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2" s="142" t="s">
        <v>704</v>
      </c>
      <c r="M92" s="68">
        <v>2</v>
      </c>
      <c r="N92" s="68">
        <v>5</v>
      </c>
      <c r="O92" s="31" t="str">
        <f t="shared" si="7"/>
        <v>Alta</v>
      </c>
      <c r="P92" s="142" t="s">
        <v>705</v>
      </c>
      <c r="Q92" s="69" t="s">
        <v>708</v>
      </c>
      <c r="R92" s="67">
        <v>43499</v>
      </c>
      <c r="S92" s="67">
        <v>43830</v>
      </c>
      <c r="T92" s="35" t="s">
        <v>166</v>
      </c>
      <c r="U92" s="35" t="s">
        <v>709</v>
      </c>
      <c r="V92" s="33"/>
      <c r="W92" s="108"/>
      <c r="X92" s="41"/>
      <c r="Z92" s="11"/>
    </row>
    <row r="93" spans="1:26" s="12" customFormat="1" ht="120" customHeight="1">
      <c r="A93" s="254"/>
      <c r="B93" s="255"/>
      <c r="C93" s="278"/>
      <c r="D93" s="129"/>
      <c r="E93" s="20" t="s">
        <v>169</v>
      </c>
      <c r="F93" s="142" t="s">
        <v>171</v>
      </c>
      <c r="G93" s="142" t="s">
        <v>165</v>
      </c>
      <c r="H93" s="132">
        <v>5</v>
      </c>
      <c r="I93" s="132">
        <v>5</v>
      </c>
      <c r="J93" s="130" t="str">
        <f t="shared" si="0"/>
        <v>Extrema</v>
      </c>
      <c r="K93" s="30" t="str">
        <f>IF(J93="Extrema",[1]INTERPRETACION!$F$5,IF(AND(J93="Alta"),[1]INTERPRETACION!$F$4,IF(AND(J93="Moderada"),[1]INTERPRETACION!$F$3,IF(AND(J93="Baja"),[1]INTERPRETACION!$F$2))))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3" s="142" t="s">
        <v>167</v>
      </c>
      <c r="M93" s="68">
        <v>5</v>
      </c>
      <c r="N93" s="68">
        <v>5</v>
      </c>
      <c r="O93" s="31" t="str">
        <f t="shared" si="7"/>
        <v>Extrema</v>
      </c>
      <c r="P93" s="142" t="s">
        <v>706</v>
      </c>
      <c r="Q93" s="69" t="s">
        <v>708</v>
      </c>
      <c r="R93" s="67">
        <v>43499</v>
      </c>
      <c r="S93" s="67">
        <v>43830</v>
      </c>
      <c r="T93" s="35" t="s">
        <v>168</v>
      </c>
      <c r="U93" s="35" t="s">
        <v>174</v>
      </c>
      <c r="V93" s="33"/>
      <c r="W93" s="176"/>
      <c r="X93" s="41"/>
      <c r="Z93" s="11"/>
    </row>
    <row r="94" spans="1:26" s="12" customFormat="1" ht="108.75" customHeight="1">
      <c r="A94" s="254"/>
      <c r="B94" s="255"/>
      <c r="C94" s="278"/>
      <c r="D94" s="129"/>
      <c r="E94" s="20" t="s">
        <v>170</v>
      </c>
      <c r="F94" s="142" t="s">
        <v>172</v>
      </c>
      <c r="G94" s="142" t="s">
        <v>173</v>
      </c>
      <c r="H94" s="132">
        <v>2</v>
      </c>
      <c r="I94" s="132">
        <v>5</v>
      </c>
      <c r="J94" s="130" t="str">
        <f t="shared" si="0"/>
        <v>Alta</v>
      </c>
      <c r="K94" s="30" t="str">
        <f>IF(J94="Extrema",[1]INTERPRETACION!$F$5,IF(AND(J94="Alta"),[1]INTERPRETACION!$F$4,IF(AND(J94="Moderada"),[1]INTERPRETACION!$F$3,IF(AND(J94="Baja"),[1]INTERPRETACION!$F$2))))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4" s="142" t="s">
        <v>167</v>
      </c>
      <c r="M94" s="68">
        <v>2</v>
      </c>
      <c r="N94" s="68">
        <v>5</v>
      </c>
      <c r="O94" s="31" t="str">
        <f t="shared" si="7"/>
        <v>Alta</v>
      </c>
      <c r="P94" s="142" t="s">
        <v>707</v>
      </c>
      <c r="Q94" s="69" t="s">
        <v>708</v>
      </c>
      <c r="R94" s="67">
        <v>43499</v>
      </c>
      <c r="S94" s="67">
        <v>43830</v>
      </c>
      <c r="T94" s="35" t="s">
        <v>174</v>
      </c>
      <c r="U94" s="35" t="s">
        <v>175</v>
      </c>
      <c r="V94" s="33"/>
      <c r="W94" s="108"/>
      <c r="X94" s="41"/>
      <c r="Z94" s="11"/>
    </row>
    <row r="95" spans="1:26" s="12" customFormat="1" ht="108.75" customHeight="1">
      <c r="A95" s="246">
        <v>11</v>
      </c>
      <c r="B95" s="248" t="s">
        <v>710</v>
      </c>
      <c r="C95" s="250" t="s">
        <v>711</v>
      </c>
      <c r="D95" s="252" t="s">
        <v>712</v>
      </c>
      <c r="E95" s="108" t="s">
        <v>713</v>
      </c>
      <c r="F95" s="108" t="s">
        <v>714</v>
      </c>
      <c r="G95" s="108" t="s">
        <v>715</v>
      </c>
      <c r="H95" s="148">
        <v>1</v>
      </c>
      <c r="I95" s="148">
        <v>5</v>
      </c>
      <c r="J95" s="130" t="str">
        <f t="shared" si="0"/>
        <v>Moderada</v>
      </c>
      <c r="K95" s="30" t="str">
        <f>IF(J95="Extrema",[1]INTERPRETACION!$F$5,IF(AND(J95="Alta"),[1]INTERPRETACION!$F$4,IF(AND(J95="Moderada"),[1]INTERPRETACION!$F$3,IF(AND(J95="Baja"),[1]INTERPRETACION!$F$2))))</f>
        <v>DEBEN TOMARSE LAS MEDIDAS NECESARIAS  PARA  LLEVAR LOS RIESGOS A LA ZONA DE RIESGO BAJA O ELIMINARLO. NOTA  EN TODO CASO  SE REQUIERE QUE LAS ENTIDADES  PROPENDAN  POR ELIMINAR EL RIESGO DE CORRUPCIÓN O POR LO MENOS LLEVARLO A LA ZONA DE RIESGO BAJA.</v>
      </c>
      <c r="L95" s="108" t="s">
        <v>727</v>
      </c>
      <c r="M95" s="101">
        <v>1</v>
      </c>
      <c r="N95" s="101">
        <v>3</v>
      </c>
      <c r="O95" s="31" t="str">
        <f t="shared" si="7"/>
        <v>Baja</v>
      </c>
      <c r="P95" s="158" t="s">
        <v>732</v>
      </c>
      <c r="Q95" s="159" t="s">
        <v>745</v>
      </c>
      <c r="R95" s="144">
        <v>43497</v>
      </c>
      <c r="S95" s="72">
        <v>43829</v>
      </c>
      <c r="T95" s="108" t="s">
        <v>733</v>
      </c>
      <c r="U95" s="73" t="s">
        <v>734</v>
      </c>
      <c r="V95" s="33"/>
      <c r="W95" s="108"/>
      <c r="X95" s="41"/>
      <c r="Z95" s="11"/>
    </row>
    <row r="96" spans="1:26" s="12" customFormat="1" ht="108.75" customHeight="1">
      <c r="A96" s="246"/>
      <c r="B96" s="248"/>
      <c r="C96" s="250"/>
      <c r="D96" s="252"/>
      <c r="E96" s="158" t="s">
        <v>716</v>
      </c>
      <c r="F96" s="108" t="s">
        <v>717</v>
      </c>
      <c r="G96" s="108" t="s">
        <v>718</v>
      </c>
      <c r="H96" s="148">
        <v>1</v>
      </c>
      <c r="I96" s="148">
        <v>5</v>
      </c>
      <c r="J96" s="130" t="str">
        <f t="shared" si="0"/>
        <v>Moderada</v>
      </c>
      <c r="K96" s="30" t="str">
        <f>IF(J96="Extrema",[1]INTERPRETACION!$F$5,IF(AND(J96="Alta"),[1]INTERPRETACION!$F$4,IF(AND(J96="Moderada"),[1]INTERPRETACION!$F$3,IF(AND(J96="Baja"),[1]INTERPRETACION!$F$2))))</f>
        <v>DEBEN TOMARSE LAS MEDIDAS NECESARIAS  PARA  LLEVAR LOS RIESGOS A LA ZONA DE RIESGO BAJA O ELIMINARLO. NOTA  EN TODO CASO  SE REQUIERE QUE LAS ENTIDADES  PROPENDAN  POR ELIMINAR EL RIESGO DE CORRUPCIÓN O POR LO MENOS LLEVARLO A LA ZONA DE RIESGO BAJA.</v>
      </c>
      <c r="L96" s="108" t="s">
        <v>728</v>
      </c>
      <c r="M96" s="101">
        <v>1</v>
      </c>
      <c r="N96" s="101">
        <v>3</v>
      </c>
      <c r="O96" s="31" t="str">
        <f t="shared" si="7"/>
        <v>Baja</v>
      </c>
      <c r="P96" s="158" t="s">
        <v>735</v>
      </c>
      <c r="Q96" s="159" t="s">
        <v>745</v>
      </c>
      <c r="R96" s="144">
        <v>43497</v>
      </c>
      <c r="S96" s="72">
        <v>43829</v>
      </c>
      <c r="T96" s="108" t="s">
        <v>736</v>
      </c>
      <c r="U96" s="73" t="s">
        <v>737</v>
      </c>
      <c r="V96" s="33"/>
      <c r="W96" s="108"/>
      <c r="X96" s="41"/>
      <c r="Z96" s="11"/>
    </row>
    <row r="97" spans="1:26" s="12" customFormat="1" ht="108.75" customHeight="1">
      <c r="A97" s="246"/>
      <c r="B97" s="248"/>
      <c r="C97" s="250"/>
      <c r="D97" s="252"/>
      <c r="E97" s="158" t="s">
        <v>719</v>
      </c>
      <c r="F97" s="108" t="s">
        <v>720</v>
      </c>
      <c r="G97" s="108" t="s">
        <v>721</v>
      </c>
      <c r="H97" s="148">
        <v>1</v>
      </c>
      <c r="I97" s="148">
        <v>5</v>
      </c>
      <c r="J97" s="130" t="str">
        <f t="shared" si="0"/>
        <v>Moderada</v>
      </c>
      <c r="K97" s="30" t="str">
        <f>IF(J97="Extrema",[1]INTERPRETACION!$F$5,IF(AND(J97="Alta"),[1]INTERPRETACION!$F$4,IF(AND(J97="Moderada"),[1]INTERPRETACION!$F$3,IF(AND(J97="Baja"),[1]INTERPRETACION!$F$2))))</f>
        <v>DEBEN TOMARSE LAS MEDIDAS NECESARIAS  PARA  LLEVAR LOS RIESGOS A LA ZONA DE RIESGO BAJA O ELIMINARLO. NOTA  EN TODO CASO  SE REQUIERE QUE LAS ENTIDADES  PROPENDAN  POR ELIMINAR EL RIESGO DE CORRUPCIÓN O POR LO MENOS LLEVARLO A LA ZONA DE RIESGO BAJA.</v>
      </c>
      <c r="L97" s="108" t="s">
        <v>729</v>
      </c>
      <c r="M97" s="101">
        <v>1</v>
      </c>
      <c r="N97" s="101">
        <v>3</v>
      </c>
      <c r="O97" s="31" t="str">
        <f t="shared" si="7"/>
        <v>Baja</v>
      </c>
      <c r="P97" s="160" t="s">
        <v>738</v>
      </c>
      <c r="Q97" s="159" t="s">
        <v>746</v>
      </c>
      <c r="R97" s="144">
        <v>43498</v>
      </c>
      <c r="S97" s="72">
        <v>43829</v>
      </c>
      <c r="T97" s="108" t="s">
        <v>739</v>
      </c>
      <c r="U97" s="73" t="s">
        <v>740</v>
      </c>
      <c r="V97" s="33"/>
      <c r="W97" s="108"/>
      <c r="X97" s="41"/>
      <c r="Z97" s="11"/>
    </row>
    <row r="98" spans="1:26" s="12" customFormat="1" ht="108.75" customHeight="1">
      <c r="A98" s="246"/>
      <c r="B98" s="248"/>
      <c r="C98" s="250"/>
      <c r="D98" s="252"/>
      <c r="E98" s="158" t="s">
        <v>722</v>
      </c>
      <c r="F98" s="108" t="s">
        <v>723</v>
      </c>
      <c r="G98" s="108" t="s">
        <v>715</v>
      </c>
      <c r="H98" s="148">
        <v>3</v>
      </c>
      <c r="I98" s="148">
        <v>5</v>
      </c>
      <c r="J98" s="130" t="str">
        <f t="shared" si="0"/>
        <v>Extrema</v>
      </c>
      <c r="K98" s="30" t="str">
        <f>IF(J98="Extrema",[1]INTERPRETACION!$F$5,IF(AND(J98="Alta"),[1]INTERPRETACION!$F$4,IF(AND(J98="Moderada"),[1]INTERPRETACION!$F$3,IF(AND(J98="Baja"),[1]INTERPRETACION!$F$2))))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98" s="108" t="s">
        <v>730</v>
      </c>
      <c r="M98" s="101">
        <v>1</v>
      </c>
      <c r="N98" s="101">
        <v>2</v>
      </c>
      <c r="O98" s="31" t="str">
        <f t="shared" si="7"/>
        <v/>
      </c>
      <c r="P98" s="160" t="s">
        <v>747</v>
      </c>
      <c r="Q98" s="159" t="s">
        <v>748</v>
      </c>
      <c r="R98" s="144">
        <v>43498</v>
      </c>
      <c r="S98" s="72">
        <v>43829</v>
      </c>
      <c r="T98" s="108" t="s">
        <v>741</v>
      </c>
      <c r="U98" s="73" t="s">
        <v>742</v>
      </c>
      <c r="V98" s="33"/>
      <c r="W98" s="108"/>
      <c r="X98" s="41"/>
      <c r="Z98" s="11"/>
    </row>
    <row r="99" spans="1:26" s="12" customFormat="1" ht="108.75" customHeight="1">
      <c r="A99" s="246"/>
      <c r="B99" s="248"/>
      <c r="C99" s="250"/>
      <c r="D99" s="252"/>
      <c r="E99" s="158" t="s">
        <v>724</v>
      </c>
      <c r="F99" s="108" t="s">
        <v>725</v>
      </c>
      <c r="G99" s="108" t="s">
        <v>726</v>
      </c>
      <c r="H99" s="148">
        <v>1</v>
      </c>
      <c r="I99" s="148">
        <v>5</v>
      </c>
      <c r="J99" s="130" t="str">
        <f t="shared" si="0"/>
        <v>Moderada</v>
      </c>
      <c r="K99" s="30" t="str">
        <f>IF(J99="Extrema",[1]INTERPRETACION!$F$5,IF(AND(J99="Alta"),[1]INTERPRETACION!$F$4,IF(AND(J99="Moderada"),[1]INTERPRETACION!$F$3,IF(AND(J99="Baja"),[1]INTERPRETACION!$F$2))))</f>
        <v>DEBEN TOMARSE LAS MEDIDAS NECESARIAS  PARA  LLEVAR LOS RIESGOS A LA ZONA DE RIESGO BAJA O ELIMINARLO. NOTA  EN TODO CASO  SE REQUIERE QUE LAS ENTIDADES  PROPENDAN  POR ELIMINAR EL RIESGO DE CORRUPCIÓN O POR LO MENOS LLEVARLO A LA ZONA DE RIESGO BAJA.</v>
      </c>
      <c r="L99" s="108" t="s">
        <v>731</v>
      </c>
      <c r="M99" s="101">
        <v>1</v>
      </c>
      <c r="N99" s="101">
        <v>3</v>
      </c>
      <c r="O99" s="31" t="str">
        <f t="shared" si="7"/>
        <v>Baja</v>
      </c>
      <c r="P99" s="160" t="s">
        <v>749</v>
      </c>
      <c r="Q99" s="159" t="s">
        <v>748</v>
      </c>
      <c r="R99" s="144">
        <v>43498</v>
      </c>
      <c r="S99" s="72">
        <v>43829</v>
      </c>
      <c r="T99" s="108" t="s">
        <v>743</v>
      </c>
      <c r="U99" s="73" t="s">
        <v>744</v>
      </c>
      <c r="V99" s="33"/>
      <c r="W99" s="108"/>
      <c r="X99" s="41"/>
      <c r="Z99" s="11"/>
    </row>
    <row r="100" spans="1:26" s="12" customFormat="1" ht="143.25" customHeight="1">
      <c r="A100" s="246"/>
      <c r="B100" s="248"/>
      <c r="C100" s="250"/>
      <c r="D100" s="252" t="s">
        <v>750</v>
      </c>
      <c r="E100" s="20" t="s">
        <v>751</v>
      </c>
      <c r="F100" s="20" t="s">
        <v>752</v>
      </c>
      <c r="G100" s="20" t="s">
        <v>753</v>
      </c>
      <c r="H100" s="101">
        <v>2</v>
      </c>
      <c r="I100" s="101">
        <v>4</v>
      </c>
      <c r="J100" s="130" t="str">
        <f t="shared" si="0"/>
        <v>Moderada</v>
      </c>
      <c r="K100" s="30" t="str">
        <f>IF(J100="Extrema",[1]INTERPRETACION!$F$5,IF(AND(J100="Alta"),[1]INTERPRETACION!$F$4,IF(AND(J100="Moderada"),[1]INTERPRETACION!$F$3,IF(AND(J100="Baja"),[1]INTERPRETACION!$F$2))))</f>
        <v>DEBEN TOMARSE LAS MEDIDAS NECESARIAS  PARA  LLEVAR LOS RIESGOS A LA ZONA DE RIESGO BAJA O ELIMINARLO. NOTA  EN TODO CASO  SE REQUIERE QUE LAS ENTIDADES  PROPENDAN  POR ELIMINAR EL RIESGO DE CORRUPCIÓN O POR LO MENOS LLEVARLO A LA ZONA DE RIESGO BAJA.</v>
      </c>
      <c r="L100" s="20" t="s">
        <v>760</v>
      </c>
      <c r="M100" s="36">
        <v>1</v>
      </c>
      <c r="N100" s="36">
        <v>3</v>
      </c>
      <c r="O100" s="31" t="str">
        <f t="shared" si="7"/>
        <v>Baja</v>
      </c>
      <c r="P100" s="21" t="s">
        <v>761</v>
      </c>
      <c r="Q100" s="161" t="s">
        <v>769</v>
      </c>
      <c r="R100" s="253" t="s">
        <v>762</v>
      </c>
      <c r="S100" s="253"/>
      <c r="T100" s="20" t="s">
        <v>763</v>
      </c>
      <c r="U100" s="73" t="s">
        <v>764</v>
      </c>
      <c r="V100" s="33"/>
      <c r="W100" s="108"/>
      <c r="X100" s="41"/>
      <c r="Z100" s="11"/>
    </row>
    <row r="101" spans="1:26" s="12" customFormat="1" ht="108.75" customHeight="1">
      <c r="A101" s="246"/>
      <c r="B101" s="248"/>
      <c r="C101" s="250"/>
      <c r="D101" s="252"/>
      <c r="E101" s="21" t="s">
        <v>754</v>
      </c>
      <c r="F101" s="20" t="s">
        <v>755</v>
      </c>
      <c r="G101" s="20" t="s">
        <v>756</v>
      </c>
      <c r="H101" s="101">
        <v>2</v>
      </c>
      <c r="I101" s="101">
        <v>4</v>
      </c>
      <c r="J101" s="130" t="str">
        <f t="shared" si="0"/>
        <v>Moderada</v>
      </c>
      <c r="K101" s="30" t="str">
        <f>IF(J101="Extrema",[1]INTERPRETACION!$F$5,IF(AND(J101="Alta"),[1]INTERPRETACION!$F$4,IF(AND(J101="Moderada"),[1]INTERPRETACION!$F$3,IF(AND(J101="Baja"),[1]INTERPRETACION!$F$2))))</f>
        <v>DEBEN TOMARSE LAS MEDIDAS NECESARIAS  PARA  LLEVAR LOS RIESGOS A LA ZONA DE RIESGO BAJA O ELIMINARLO. NOTA  EN TODO CASO  SE REQUIERE QUE LAS ENTIDADES  PROPENDAN  POR ELIMINAR EL RIESGO DE CORRUPCIÓN O POR LO MENOS LLEVARLO A LA ZONA DE RIESGO BAJA.</v>
      </c>
      <c r="L101" s="20" t="s">
        <v>760</v>
      </c>
      <c r="M101" s="36">
        <v>1</v>
      </c>
      <c r="N101" s="36">
        <v>3</v>
      </c>
      <c r="O101" s="31" t="str">
        <f t="shared" si="7"/>
        <v>Baja</v>
      </c>
      <c r="P101" s="21" t="s">
        <v>765</v>
      </c>
      <c r="Q101" s="161" t="s">
        <v>769</v>
      </c>
      <c r="R101" s="145">
        <v>43497</v>
      </c>
      <c r="S101" s="72">
        <v>43830</v>
      </c>
      <c r="T101" s="20" t="s">
        <v>766</v>
      </c>
      <c r="U101" s="73"/>
      <c r="V101" s="33"/>
      <c r="W101" s="108"/>
      <c r="X101" s="41"/>
      <c r="Z101" s="11"/>
    </row>
    <row r="102" spans="1:26" s="12" customFormat="1" ht="108.75" customHeight="1">
      <c r="A102" s="246"/>
      <c r="B102" s="248"/>
      <c r="C102" s="250"/>
      <c r="D102" s="252"/>
      <c r="E102" s="21" t="s">
        <v>757</v>
      </c>
      <c r="F102" s="20" t="s">
        <v>758</v>
      </c>
      <c r="G102" s="20" t="s">
        <v>759</v>
      </c>
      <c r="H102" s="101">
        <v>2</v>
      </c>
      <c r="I102" s="101">
        <v>4</v>
      </c>
      <c r="J102" s="130" t="str">
        <f t="shared" si="0"/>
        <v>Moderada</v>
      </c>
      <c r="K102" s="30" t="str">
        <f>IF(J102="Extrema",[1]INTERPRETACION!$F$5,IF(AND(J102="Alta"),[1]INTERPRETACION!$F$4,IF(AND(J102="Moderada"),[1]INTERPRETACION!$F$3,IF(AND(J102="Baja"),[1]INTERPRETACION!$F$2))))</f>
        <v>DEBEN TOMARSE LAS MEDIDAS NECESARIAS  PARA  LLEVAR LOS RIESGOS A LA ZONA DE RIESGO BAJA O ELIMINARLO. NOTA  EN TODO CASO  SE REQUIERE QUE LAS ENTIDADES  PROPENDAN  POR ELIMINAR EL RIESGO DE CORRUPCIÓN O POR LO MENOS LLEVARLO A LA ZONA DE RIESGO BAJA.</v>
      </c>
      <c r="L102" s="20" t="s">
        <v>760</v>
      </c>
      <c r="M102" s="36">
        <v>1</v>
      </c>
      <c r="N102" s="36">
        <v>3</v>
      </c>
      <c r="O102" s="31" t="str">
        <f t="shared" si="7"/>
        <v>Baja</v>
      </c>
      <c r="P102" s="21" t="s">
        <v>767</v>
      </c>
      <c r="Q102" s="161" t="s">
        <v>769</v>
      </c>
      <c r="R102" s="145">
        <v>43497</v>
      </c>
      <c r="S102" s="72">
        <v>43830</v>
      </c>
      <c r="T102" s="20" t="s">
        <v>768</v>
      </c>
      <c r="U102" s="73"/>
      <c r="V102" s="33"/>
      <c r="W102" s="108"/>
      <c r="X102" s="41"/>
      <c r="Z102" s="11"/>
    </row>
    <row r="103" spans="1:26" s="12" customFormat="1" ht="108.75" customHeight="1">
      <c r="A103" s="254">
        <v>12</v>
      </c>
      <c r="B103" s="255" t="s">
        <v>770</v>
      </c>
      <c r="C103" s="250" t="s">
        <v>771</v>
      </c>
      <c r="D103" s="252"/>
      <c r="E103" s="21" t="s">
        <v>772</v>
      </c>
      <c r="F103" s="21" t="s">
        <v>774</v>
      </c>
      <c r="G103" s="21" t="s">
        <v>776</v>
      </c>
      <c r="H103" s="162">
        <v>1</v>
      </c>
      <c r="I103" s="162">
        <v>3</v>
      </c>
      <c r="J103" s="130" t="str">
        <f t="shared" si="0"/>
        <v>Baja</v>
      </c>
      <c r="K103" s="30" t="str">
        <f>IF(J103="Extrema",[1]INTERPRETACION!$F$5,IF(AND(J103="Alta"),[1]INTERPRETACION!$F$4,IF(AND(J103="Moderada"),[1]INTERPRETACION!$F$3,IF(AND(J103="Baja"),[1]INTERPRETACION!$F$2))))</f>
        <v>LOS RIESGOS DE CORRUPCION DE LAS ZONAS BAJA SE ENCUENTRAN EN UN NIVEL QUE PUEDE ELIMINARSE O REDUCIRSE FACILMENTE CON LOS CONTROLES ESTABLECIDOS EN LA ENTIDAD</v>
      </c>
      <c r="L103" s="20" t="s">
        <v>778</v>
      </c>
      <c r="M103" s="162">
        <v>1</v>
      </c>
      <c r="N103" s="162">
        <v>3</v>
      </c>
      <c r="O103" s="31" t="str">
        <f t="shared" si="7"/>
        <v>Baja</v>
      </c>
      <c r="P103" s="21" t="s">
        <v>782</v>
      </c>
      <c r="Q103" s="69" t="s">
        <v>781</v>
      </c>
      <c r="R103" s="67" t="s">
        <v>783</v>
      </c>
      <c r="S103" s="67" t="s">
        <v>784</v>
      </c>
      <c r="T103" s="20" t="s">
        <v>785</v>
      </c>
      <c r="U103" s="35"/>
      <c r="V103" s="33"/>
      <c r="W103" s="108"/>
      <c r="X103" s="41"/>
      <c r="Z103" s="11"/>
    </row>
    <row r="104" spans="1:26" s="12" customFormat="1" ht="108.75" customHeight="1">
      <c r="A104" s="254"/>
      <c r="B104" s="255"/>
      <c r="C104" s="250"/>
      <c r="D104" s="252"/>
      <c r="E104" s="21" t="s">
        <v>773</v>
      </c>
      <c r="F104" s="21" t="s">
        <v>775</v>
      </c>
      <c r="G104" s="21" t="s">
        <v>777</v>
      </c>
      <c r="H104" s="162">
        <v>2</v>
      </c>
      <c r="I104" s="162">
        <v>4</v>
      </c>
      <c r="J104" s="130" t="str">
        <f t="shared" si="0"/>
        <v>Moderada</v>
      </c>
      <c r="K104" s="30" t="str">
        <f>IF(J104="Extrema",[1]INTERPRETACION!$F$5,IF(AND(J104="Alta"),[1]INTERPRETACION!$F$4,IF(AND(J104="Moderada"),[1]INTERPRETACION!$F$3,IF(AND(J104="Baja"),[1]INTERPRETACION!$F$2))))</f>
        <v>DEBEN TOMARSE LAS MEDIDAS NECESARIAS  PARA  LLEVAR LOS RIESGOS A LA ZONA DE RIESGO BAJA O ELIMINARLO. NOTA  EN TODO CASO  SE REQUIERE QUE LAS ENTIDADES  PROPENDAN  POR ELIMINAR EL RIESGO DE CORRUPCIÓN O POR LO MENOS LLEVARLO A LA ZONA DE RIESGO BAJA.</v>
      </c>
      <c r="L104" s="20" t="s">
        <v>779</v>
      </c>
      <c r="M104" s="162">
        <v>1</v>
      </c>
      <c r="N104" s="162">
        <v>3</v>
      </c>
      <c r="O104" s="31" t="str">
        <f t="shared" si="7"/>
        <v>Baja</v>
      </c>
      <c r="P104" s="21" t="s">
        <v>780</v>
      </c>
      <c r="Q104" s="69" t="s">
        <v>781</v>
      </c>
      <c r="R104" s="67">
        <v>43499</v>
      </c>
      <c r="S104" s="67">
        <v>43830</v>
      </c>
      <c r="T104" s="20" t="s">
        <v>786</v>
      </c>
      <c r="U104" s="35"/>
      <c r="V104" s="33"/>
      <c r="W104" s="108"/>
      <c r="X104" s="41"/>
      <c r="Z104" s="11"/>
    </row>
    <row r="105" spans="1:26" s="12" customFormat="1" ht="104.25" customHeight="1">
      <c r="A105" s="246">
        <v>13</v>
      </c>
      <c r="B105" s="248" t="s">
        <v>97</v>
      </c>
      <c r="C105" s="250" t="s">
        <v>98</v>
      </c>
      <c r="D105" s="21" t="s">
        <v>787</v>
      </c>
      <c r="E105" s="21" t="s">
        <v>788</v>
      </c>
      <c r="F105" s="21" t="s">
        <v>789</v>
      </c>
      <c r="G105" s="21" t="s">
        <v>790</v>
      </c>
      <c r="H105" s="162">
        <v>2</v>
      </c>
      <c r="I105" s="162">
        <v>4</v>
      </c>
      <c r="J105" s="130" t="str">
        <f t="shared" si="0"/>
        <v>Moderada</v>
      </c>
      <c r="K105" s="30" t="str">
        <f>IF(J105="Extrema",[1]INTERPRETACION!$F$5,IF(AND(J105="Alta"),[1]INTERPRETACION!$F$4,IF(AND(J105="Moderada"),[1]INTERPRETACION!$F$3,IF(AND(J105="Baja"),[1]INTERPRETACION!$F$2))))</f>
        <v>DEBEN TOMARSE LAS MEDIDAS NECESARIAS  PARA  LLEVAR LOS RIESGOS A LA ZONA DE RIESGO BAJA O ELIMINARLO. NOTA  EN TODO CASO  SE REQUIERE QUE LAS ENTIDADES  PROPENDAN  POR ELIMINAR EL RIESGO DE CORRUPCIÓN O POR LO MENOS LLEVARLO A LA ZONA DE RIESGO BAJA.</v>
      </c>
      <c r="L105" s="21" t="s">
        <v>799</v>
      </c>
      <c r="M105" s="162">
        <v>1</v>
      </c>
      <c r="N105" s="162">
        <v>3</v>
      </c>
      <c r="O105" s="31" t="str">
        <f t="shared" si="7"/>
        <v>Baja</v>
      </c>
      <c r="P105" s="21" t="s">
        <v>181</v>
      </c>
      <c r="Q105" s="21" t="s">
        <v>182</v>
      </c>
      <c r="R105" s="21">
        <v>42767</v>
      </c>
      <c r="S105" s="21">
        <v>43100</v>
      </c>
      <c r="T105" s="21" t="s">
        <v>183</v>
      </c>
      <c r="U105" s="21" t="s">
        <v>184</v>
      </c>
      <c r="V105" s="33"/>
      <c r="W105" s="108"/>
      <c r="X105" s="41"/>
      <c r="Z105" s="11"/>
    </row>
    <row r="106" spans="1:26" ht="82.5" customHeight="1">
      <c r="A106" s="246"/>
      <c r="B106" s="248"/>
      <c r="C106" s="250"/>
      <c r="D106" s="21" t="s">
        <v>791</v>
      </c>
      <c r="E106" s="21" t="s">
        <v>792</v>
      </c>
      <c r="F106" s="21" t="s">
        <v>793</v>
      </c>
      <c r="G106" s="21" t="s">
        <v>794</v>
      </c>
      <c r="H106" s="162">
        <v>2</v>
      </c>
      <c r="I106" s="162">
        <v>3</v>
      </c>
      <c r="J106" s="130" t="str">
        <f t="shared" si="0"/>
        <v>Baja</v>
      </c>
      <c r="K106" s="30" t="str">
        <f>IF(J106="Extrema",[1]INTERPRETACION!$F$5,IF(AND(J106="Alta"),[1]INTERPRETACION!$F$4,IF(AND(J106="Moderada"),[1]INTERPRETACION!$F$3,IF(AND(J106="Baja"),[1]INTERPRETACION!$F$2))))</f>
        <v>LOS RIESGOS DE CORRUPCION DE LAS ZONAS BAJA SE ENCUENTRAN EN UN NIVEL QUE PUEDE ELIMINARSE O REDUCIRSE FACILMENTE CON LOS CONTROLES ESTABLECIDOS EN LA ENTIDAD</v>
      </c>
      <c r="L106" s="21" t="s">
        <v>800</v>
      </c>
      <c r="M106" s="162">
        <v>1</v>
      </c>
      <c r="N106" s="162">
        <v>3</v>
      </c>
      <c r="O106" s="31" t="str">
        <f t="shared" si="7"/>
        <v>Baja</v>
      </c>
      <c r="P106" s="21" t="s">
        <v>802</v>
      </c>
      <c r="Q106" s="21" t="s">
        <v>803</v>
      </c>
      <c r="R106" s="21" t="s">
        <v>804</v>
      </c>
      <c r="S106" s="21">
        <v>43646</v>
      </c>
      <c r="T106" s="21" t="s">
        <v>805</v>
      </c>
      <c r="U106" s="21" t="s">
        <v>806</v>
      </c>
      <c r="V106" s="174"/>
      <c r="W106" s="174"/>
      <c r="X106" s="179"/>
    </row>
    <row r="107" spans="1:26" ht="66" thickBot="1">
      <c r="A107" s="247"/>
      <c r="B107" s="249"/>
      <c r="C107" s="251"/>
      <c r="D107" s="180" t="s">
        <v>795</v>
      </c>
      <c r="E107" s="180" t="s">
        <v>796</v>
      </c>
      <c r="F107" s="180" t="s">
        <v>797</v>
      </c>
      <c r="G107" s="180" t="s">
        <v>798</v>
      </c>
      <c r="H107" s="181">
        <v>2</v>
      </c>
      <c r="I107" s="181">
        <v>3</v>
      </c>
      <c r="J107" s="48" t="str">
        <f>IF(H107+I107=0," ",IF(OR(AND(H107=1,I107=3),AND(H107=1,I107=4),AND(H107=2,I107=3)),"Baja",IF(OR(AND(H107=1,I107=5),AND(H107=2,I107=4),AND(H107=3,I107=3),AND(H107=4,I107=3),AND(H107=5,I107=3)),"Moderada",IF(OR(AND(H107=2,I107=5),AND(H107=3,I107=4),AND(H107=4,I107=4),AND(H107=5,I107=4)),"Alta",IF(OR(AND(H107=3,I107=5),AND(H107=4,I107=5),AND(H107=5,I107=5)),"Extrema","")))))</f>
        <v>Baja</v>
      </c>
      <c r="K107" s="49" t="str">
        <f>IF(J107="Extrema",[1]INTERPRETACION!$F$5,IF(AND(J107="Alta"),[1]INTERPRETACION!$F$4,IF(AND(J107="Moderada"),[1]INTERPRETACION!$F$3,IF(AND(J107="Baja"),[1]INTERPRETACION!$F$2))))</f>
        <v>LOS RIESGOS DE CORRUPCION DE LAS ZONAS BAJA SE ENCUENTRAN EN UN NIVEL QUE PUEDE ELIMINARSE O REDUCIRSE FACILMENTE CON LOS CONTROLES ESTABLECIDOS EN LA ENTIDAD</v>
      </c>
      <c r="L107" s="180" t="s">
        <v>801</v>
      </c>
      <c r="M107" s="181">
        <v>1</v>
      </c>
      <c r="N107" s="181">
        <v>3</v>
      </c>
      <c r="O107" s="50" t="str">
        <f t="shared" si="7"/>
        <v>Baja</v>
      </c>
      <c r="P107" s="180" t="s">
        <v>807</v>
      </c>
      <c r="Q107" s="180" t="s">
        <v>808</v>
      </c>
      <c r="R107" s="180" t="s">
        <v>809</v>
      </c>
      <c r="S107" s="180" t="s">
        <v>810</v>
      </c>
      <c r="T107" s="180" t="s">
        <v>811</v>
      </c>
      <c r="U107" s="180" t="s">
        <v>812</v>
      </c>
      <c r="V107" s="182"/>
      <c r="W107" s="182"/>
      <c r="X107" s="183"/>
    </row>
  </sheetData>
  <mergeCells count="136">
    <mergeCell ref="B65:B74"/>
    <mergeCell ref="C65:C74"/>
    <mergeCell ref="A65:A74"/>
    <mergeCell ref="B53:B56"/>
    <mergeCell ref="D31:D34"/>
    <mergeCell ref="A57:A64"/>
    <mergeCell ref="V33:V34"/>
    <mergeCell ref="V1:X1"/>
    <mergeCell ref="D4:D6"/>
    <mergeCell ref="X33:X34"/>
    <mergeCell ref="A53:A56"/>
    <mergeCell ref="U2:U3"/>
    <mergeCell ref="A12:A52"/>
    <mergeCell ref="B12:B52"/>
    <mergeCell ref="T2:T3"/>
    <mergeCell ref="E2:E3"/>
    <mergeCell ref="M2:O2"/>
    <mergeCell ref="R2:R3"/>
    <mergeCell ref="S2:S3"/>
    <mergeCell ref="Q2:Q3"/>
    <mergeCell ref="A92:A94"/>
    <mergeCell ref="B92:B94"/>
    <mergeCell ref="C92:C94"/>
    <mergeCell ref="L2:L3"/>
    <mergeCell ref="F2:F3"/>
    <mergeCell ref="D20:D25"/>
    <mergeCell ref="B57:B64"/>
    <mergeCell ref="C57:C64"/>
    <mergeCell ref="D2:D3"/>
    <mergeCell ref="E35:E37"/>
    <mergeCell ref="E40:E42"/>
    <mergeCell ref="H40:H42"/>
    <mergeCell ref="A2:A3"/>
    <mergeCell ref="H2:K2"/>
    <mergeCell ref="G2:G3"/>
    <mergeCell ref="D13:D16"/>
    <mergeCell ref="D35:D38"/>
    <mergeCell ref="D26:D30"/>
    <mergeCell ref="D7:D9"/>
    <mergeCell ref="E21:E23"/>
    <mergeCell ref="C53:C56"/>
    <mergeCell ref="B2:B3"/>
    <mergeCell ref="C2:C3"/>
    <mergeCell ref="C80:C91"/>
    <mergeCell ref="B80:B91"/>
    <mergeCell ref="A80:A91"/>
    <mergeCell ref="C12:C52"/>
    <mergeCell ref="A77:A79"/>
    <mergeCell ref="B77:B79"/>
    <mergeCell ref="C77:C79"/>
    <mergeCell ref="H43:H44"/>
    <mergeCell ref="I43:I44"/>
    <mergeCell ref="A1:U1"/>
    <mergeCell ref="A4:A11"/>
    <mergeCell ref="B4:B11"/>
    <mergeCell ref="C4:C11"/>
    <mergeCell ref="J40:J42"/>
    <mergeCell ref="H35:H37"/>
    <mergeCell ref="P2:P3"/>
    <mergeCell ref="D40:D42"/>
    <mergeCell ref="D49:D50"/>
    <mergeCell ref="E49:E50"/>
    <mergeCell ref="G49:G50"/>
    <mergeCell ref="H49:H50"/>
    <mergeCell ref="I49:I50"/>
    <mergeCell ref="I35:I37"/>
    <mergeCell ref="I40:I42"/>
    <mergeCell ref="D43:D45"/>
    <mergeCell ref="E43:E44"/>
    <mergeCell ref="G43:G44"/>
    <mergeCell ref="J46:J48"/>
    <mergeCell ref="D46:D48"/>
    <mergeCell ref="E46:E48"/>
    <mergeCell ref="H46:H48"/>
    <mergeCell ref="I46:I48"/>
    <mergeCell ref="G47:G48"/>
    <mergeCell ref="K40:K42"/>
    <mergeCell ref="J43:J44"/>
    <mergeCell ref="K43:K44"/>
    <mergeCell ref="N35:N37"/>
    <mergeCell ref="D51:D52"/>
    <mergeCell ref="E51:E52"/>
    <mergeCell ref="H51:H52"/>
    <mergeCell ref="I51:I52"/>
    <mergeCell ref="J35:J37"/>
    <mergeCell ref="K46:K48"/>
    <mergeCell ref="J49:J50"/>
    <mergeCell ref="K49:K50"/>
    <mergeCell ref="J51:J52"/>
    <mergeCell ref="L35:L37"/>
    <mergeCell ref="M35:M37"/>
    <mergeCell ref="L43:L44"/>
    <mergeCell ref="L46:L48"/>
    <mergeCell ref="M46:M48"/>
    <mergeCell ref="K35:K37"/>
    <mergeCell ref="M43:M44"/>
    <mergeCell ref="S35:S37"/>
    <mergeCell ref="P51:P52"/>
    <mergeCell ref="Q51:Q52"/>
    <mergeCell ref="N43:N44"/>
    <mergeCell ref="O46:O48"/>
    <mergeCell ref="M49:M50"/>
    <mergeCell ref="N49:N50"/>
    <mergeCell ref="O49:O50"/>
    <mergeCell ref="N46:N48"/>
    <mergeCell ref="O43:O44"/>
    <mergeCell ref="O51:O52"/>
    <mergeCell ref="R51:R52"/>
    <mergeCell ref="S51:S52"/>
    <mergeCell ref="T35:T37"/>
    <mergeCell ref="U35:U37"/>
    <mergeCell ref="K51:K52"/>
    <mergeCell ref="O35:O37"/>
    <mergeCell ref="P35:P37"/>
    <mergeCell ref="Q35:Q37"/>
    <mergeCell ref="R35:R37"/>
    <mergeCell ref="C103:C104"/>
    <mergeCell ref="A103:A104"/>
    <mergeCell ref="B103:B104"/>
    <mergeCell ref="T51:T52"/>
    <mergeCell ref="U51:U52"/>
    <mergeCell ref="O40:O42"/>
    <mergeCell ref="M40:M42"/>
    <mergeCell ref="N40:N42"/>
    <mergeCell ref="M51:M52"/>
    <mergeCell ref="N51:N52"/>
    <mergeCell ref="A105:A107"/>
    <mergeCell ref="B105:B107"/>
    <mergeCell ref="C105:C107"/>
    <mergeCell ref="D103:D104"/>
    <mergeCell ref="R100:S100"/>
    <mergeCell ref="A95:A102"/>
    <mergeCell ref="B95:B102"/>
    <mergeCell ref="C95:C102"/>
    <mergeCell ref="D100:D102"/>
    <mergeCell ref="D95:D99"/>
  </mergeCells>
  <conditionalFormatting sqref="J3:J19 O4:O16 J35 J26:J33 J53:J107 O65:O107">
    <cfRule type="expression" dxfId="459" priority="869" stopIfTrue="1">
      <formula>IF(H3="",I3="","")</formula>
    </cfRule>
  </conditionalFormatting>
  <conditionalFormatting sqref="O4:O11 J3:J19 J35 J26:J33 J53:J107 O65:O107">
    <cfRule type="containsText" dxfId="458" priority="830" stopIfTrue="1" operator="containsText" text="Extremo">
      <formula>NOT(ISERROR(SEARCH("Extremo",J3)))</formula>
    </cfRule>
    <cfRule type="containsText" dxfId="457" priority="831" stopIfTrue="1" operator="containsText" text="Alto">
      <formula>NOT(ISERROR(SEARCH("Alto",J3)))</formula>
    </cfRule>
    <cfRule type="containsText" dxfId="456" priority="832" stopIfTrue="1" operator="containsText" text="Moderado">
      <formula>NOT(ISERROR(SEARCH("Moderado",J3)))</formula>
    </cfRule>
    <cfRule type="containsText" dxfId="49" priority="833" stopIfTrue="1" operator="containsText" text="Bajo">
      <formula>NOT(ISERROR(SEARCH("Bajo",J3)))</formula>
    </cfRule>
  </conditionalFormatting>
  <conditionalFormatting sqref="O4:O11 J3:J19 J35 J26:J33 J53:J107 O65:O107">
    <cfRule type="containsText" dxfId="455" priority="825" stopIfTrue="1" operator="containsText" text="Extrema">
      <formula>NOT(ISERROR(SEARCH("Extrema",J3)))</formula>
    </cfRule>
    <cfRule type="containsText" dxfId="454" priority="826" stopIfTrue="1" operator="containsText" text="Alta">
      <formula>NOT(ISERROR(SEARCH("Alta",J3)))</formula>
    </cfRule>
    <cfRule type="containsText" dxfId="453" priority="827" stopIfTrue="1" operator="containsText" text="Moderada">
      <formula>NOT(ISERROR(SEARCH("Moderada",J3)))</formula>
    </cfRule>
    <cfRule type="containsText" dxfId="48" priority="828" stopIfTrue="1" operator="containsText" text="Baja">
      <formula>NOT(ISERROR(SEARCH("Baja",J3)))</formula>
    </cfRule>
  </conditionalFormatting>
  <conditionalFormatting sqref="J12">
    <cfRule type="containsText" dxfId="452" priority="802" stopIfTrue="1" operator="containsText" text="Extremo">
      <formula>NOT(ISERROR(SEARCH("Extremo",J12)))</formula>
    </cfRule>
    <cfRule type="containsText" dxfId="451" priority="803" stopIfTrue="1" operator="containsText" text="Alto">
      <formula>NOT(ISERROR(SEARCH("Alto",J12)))</formula>
    </cfRule>
    <cfRule type="containsText" dxfId="450" priority="804" stopIfTrue="1" operator="containsText" text="Moderado">
      <formula>NOT(ISERROR(SEARCH("Moderado",J12)))</formula>
    </cfRule>
    <cfRule type="containsText" dxfId="47" priority="805" stopIfTrue="1" operator="containsText" text="Bajo">
      <formula>NOT(ISERROR(SEARCH("Bajo",J12)))</formula>
    </cfRule>
  </conditionalFormatting>
  <conditionalFormatting sqref="J12">
    <cfRule type="containsText" dxfId="449" priority="797" stopIfTrue="1" operator="containsText" text="Extrema">
      <formula>NOT(ISERROR(SEARCH("Extrema",J12)))</formula>
    </cfRule>
    <cfRule type="containsText" dxfId="448" priority="798" stopIfTrue="1" operator="containsText" text="Alta">
      <formula>NOT(ISERROR(SEARCH("Alta",J12)))</formula>
    </cfRule>
    <cfRule type="containsText" dxfId="447" priority="799" stopIfTrue="1" operator="containsText" text="Moderada">
      <formula>NOT(ISERROR(SEARCH("Moderada",J12)))</formula>
    </cfRule>
    <cfRule type="containsText" dxfId="46" priority="800" stopIfTrue="1" operator="containsText" text="Baja">
      <formula>NOT(ISERROR(SEARCH("Baja",J12)))</formula>
    </cfRule>
  </conditionalFormatting>
  <conditionalFormatting sqref="O12">
    <cfRule type="containsText" dxfId="446" priority="766" stopIfTrue="1" operator="containsText" text="Extremo">
      <formula>NOT(ISERROR(SEARCH("Extremo",O12)))</formula>
    </cfRule>
    <cfRule type="containsText" dxfId="445" priority="767" stopIfTrue="1" operator="containsText" text="Alto">
      <formula>NOT(ISERROR(SEARCH("Alto",O12)))</formula>
    </cfRule>
    <cfRule type="containsText" dxfId="444" priority="768" stopIfTrue="1" operator="containsText" text="Moderado">
      <formula>NOT(ISERROR(SEARCH("Moderado",O12)))</formula>
    </cfRule>
    <cfRule type="containsText" dxfId="45" priority="769" stopIfTrue="1" operator="containsText" text="Bajo">
      <formula>NOT(ISERROR(SEARCH("Bajo",O12)))</formula>
    </cfRule>
  </conditionalFormatting>
  <conditionalFormatting sqref="O12">
    <cfRule type="containsText" dxfId="443" priority="761" stopIfTrue="1" operator="containsText" text="Extrema">
      <formula>NOT(ISERROR(SEARCH("Extrema",O12)))</formula>
    </cfRule>
    <cfRule type="containsText" dxfId="442" priority="762" stopIfTrue="1" operator="containsText" text="Alta">
      <formula>NOT(ISERROR(SEARCH("Alta",O12)))</formula>
    </cfRule>
    <cfRule type="containsText" dxfId="441" priority="763" stopIfTrue="1" operator="containsText" text="Moderada">
      <formula>NOT(ISERROR(SEARCH("Moderada",O12)))</formula>
    </cfRule>
    <cfRule type="containsText" dxfId="44" priority="764" stopIfTrue="1" operator="containsText" text="Baja">
      <formula>NOT(ISERROR(SEARCH("Baja",O12)))</formula>
    </cfRule>
  </conditionalFormatting>
  <conditionalFormatting sqref="J20:J25">
    <cfRule type="containsText" dxfId="440" priority="712" stopIfTrue="1" operator="containsText" text="Extremo">
      <formula>NOT(ISERROR(SEARCH("Extremo",J20)))</formula>
    </cfRule>
    <cfRule type="containsText" dxfId="439" priority="713" stopIfTrue="1" operator="containsText" text="Alto">
      <formula>NOT(ISERROR(SEARCH("Alto",J20)))</formula>
    </cfRule>
    <cfRule type="containsText" dxfId="438" priority="714" stopIfTrue="1" operator="containsText" text="Moderado">
      <formula>NOT(ISERROR(SEARCH("Moderado",J20)))</formula>
    </cfRule>
    <cfRule type="containsText" dxfId="43" priority="715" stopIfTrue="1" operator="containsText" text="Bajo">
      <formula>NOT(ISERROR(SEARCH("Bajo",J20)))</formula>
    </cfRule>
  </conditionalFormatting>
  <conditionalFormatting sqref="J20:J25">
    <cfRule type="expression" dxfId="437" priority="711" stopIfTrue="1">
      <formula>IF(H20="",I20="","")</formula>
    </cfRule>
  </conditionalFormatting>
  <conditionalFormatting sqref="J20:J25">
    <cfRule type="containsText" dxfId="436" priority="707" stopIfTrue="1" operator="containsText" text="Extrema">
      <formula>NOT(ISERROR(SEARCH("Extrema",J20)))</formula>
    </cfRule>
    <cfRule type="containsText" dxfId="435" priority="708" stopIfTrue="1" operator="containsText" text="Alta">
      <formula>NOT(ISERROR(SEARCH("Alta",J20)))</formula>
    </cfRule>
    <cfRule type="containsText" dxfId="434" priority="709" stopIfTrue="1" operator="containsText" text="Moderada">
      <formula>NOT(ISERROR(SEARCH("Moderada",J20)))</formula>
    </cfRule>
    <cfRule type="containsText" dxfId="42" priority="710" stopIfTrue="1" operator="containsText" text="Baja">
      <formula>NOT(ISERROR(SEARCH("Baja",J20)))</formula>
    </cfRule>
  </conditionalFormatting>
  <conditionalFormatting sqref="O20:O25">
    <cfRule type="containsText" dxfId="433" priority="703" stopIfTrue="1" operator="containsText" text="Extremo">
      <formula>NOT(ISERROR(SEARCH("Extremo",O20)))</formula>
    </cfRule>
    <cfRule type="containsText" dxfId="432" priority="704" stopIfTrue="1" operator="containsText" text="Alto">
      <formula>NOT(ISERROR(SEARCH("Alto",O20)))</formula>
    </cfRule>
    <cfRule type="containsText" dxfId="431" priority="705" stopIfTrue="1" operator="containsText" text="Moderado">
      <formula>NOT(ISERROR(SEARCH("Moderado",O20)))</formula>
    </cfRule>
    <cfRule type="containsText" dxfId="41" priority="706" stopIfTrue="1" operator="containsText" text="Bajo">
      <formula>NOT(ISERROR(SEARCH("Bajo",O20)))</formula>
    </cfRule>
  </conditionalFormatting>
  <conditionalFormatting sqref="O20:O25">
    <cfRule type="expression" dxfId="430" priority="702" stopIfTrue="1">
      <formula>IF(M20="",N20="","")</formula>
    </cfRule>
  </conditionalFormatting>
  <conditionalFormatting sqref="O20:O25">
    <cfRule type="containsText" dxfId="429" priority="698" stopIfTrue="1" operator="containsText" text="Extrema">
      <formula>NOT(ISERROR(SEARCH("Extrema",O20)))</formula>
    </cfRule>
    <cfRule type="containsText" dxfId="428" priority="699" stopIfTrue="1" operator="containsText" text="Alta">
      <formula>NOT(ISERROR(SEARCH("Alta",O20)))</formula>
    </cfRule>
    <cfRule type="containsText" dxfId="427" priority="700" stopIfTrue="1" operator="containsText" text="Moderada">
      <formula>NOT(ISERROR(SEARCH("Moderada",O20)))</formula>
    </cfRule>
    <cfRule type="containsText" dxfId="40" priority="701" stopIfTrue="1" operator="containsText" text="Baja">
      <formula>NOT(ISERROR(SEARCH("Baja",O20)))</formula>
    </cfRule>
  </conditionalFormatting>
  <conditionalFormatting sqref="J20:J25">
    <cfRule type="containsText" dxfId="426" priority="730" stopIfTrue="1" operator="containsText" text="Extremo">
      <formula>NOT(ISERROR(SEARCH("Extremo",J20)))</formula>
    </cfRule>
    <cfRule type="containsText" dxfId="425" priority="731" stopIfTrue="1" operator="containsText" text="Alto">
      <formula>NOT(ISERROR(SEARCH("Alto",J20)))</formula>
    </cfRule>
    <cfRule type="containsText" dxfId="424" priority="732" stopIfTrue="1" operator="containsText" text="Moderado">
      <formula>NOT(ISERROR(SEARCH("Moderado",J20)))</formula>
    </cfRule>
    <cfRule type="containsText" dxfId="39" priority="733" stopIfTrue="1" operator="containsText" text="Bajo">
      <formula>NOT(ISERROR(SEARCH("Bajo",J20)))</formula>
    </cfRule>
  </conditionalFormatting>
  <conditionalFormatting sqref="J20:J25">
    <cfRule type="expression" dxfId="423" priority="729" stopIfTrue="1">
      <formula>IF(H20="",I20="","")</formula>
    </cfRule>
  </conditionalFormatting>
  <conditionalFormatting sqref="J20:J25">
    <cfRule type="containsText" dxfId="422" priority="725" stopIfTrue="1" operator="containsText" text="Extrema">
      <formula>NOT(ISERROR(SEARCH("Extrema",J20)))</formula>
    </cfRule>
    <cfRule type="containsText" dxfId="421" priority="726" stopIfTrue="1" operator="containsText" text="Alta">
      <formula>NOT(ISERROR(SEARCH("Alta",J20)))</formula>
    </cfRule>
    <cfRule type="containsText" dxfId="420" priority="727" stopIfTrue="1" operator="containsText" text="Moderada">
      <formula>NOT(ISERROR(SEARCH("Moderada",J20)))</formula>
    </cfRule>
    <cfRule type="containsText" dxfId="38" priority="728" stopIfTrue="1" operator="containsText" text="Baja">
      <formula>NOT(ISERROR(SEARCH("Baja",J20)))</formula>
    </cfRule>
  </conditionalFormatting>
  <conditionalFormatting sqref="J20:J25">
    <cfRule type="containsText" dxfId="419" priority="721" stopIfTrue="1" operator="containsText" text="Extremo">
      <formula>NOT(ISERROR(SEARCH("Extremo",J20)))</formula>
    </cfRule>
    <cfRule type="containsText" dxfId="418" priority="722" stopIfTrue="1" operator="containsText" text="Alto">
      <formula>NOT(ISERROR(SEARCH("Alto",J20)))</formula>
    </cfRule>
    <cfRule type="containsText" dxfId="417" priority="723" stopIfTrue="1" operator="containsText" text="Moderado">
      <formula>NOT(ISERROR(SEARCH("Moderado",J20)))</formula>
    </cfRule>
    <cfRule type="containsText" dxfId="37" priority="724" stopIfTrue="1" operator="containsText" text="Bajo">
      <formula>NOT(ISERROR(SEARCH("Bajo",J20)))</formula>
    </cfRule>
  </conditionalFormatting>
  <conditionalFormatting sqref="J20:J25">
    <cfRule type="expression" dxfId="416" priority="720" stopIfTrue="1">
      <formula>IF(H20="",I20="","")</formula>
    </cfRule>
  </conditionalFormatting>
  <conditionalFormatting sqref="J20:J25">
    <cfRule type="containsText" dxfId="415" priority="716" stopIfTrue="1" operator="containsText" text="Extrema">
      <formula>NOT(ISERROR(SEARCH("Extrema",J20)))</formula>
    </cfRule>
    <cfRule type="containsText" dxfId="414" priority="717" stopIfTrue="1" operator="containsText" text="Alta">
      <formula>NOT(ISERROR(SEARCH("Alta",J20)))</formula>
    </cfRule>
    <cfRule type="containsText" dxfId="413" priority="718" stopIfTrue="1" operator="containsText" text="Moderada">
      <formula>NOT(ISERROR(SEARCH("Moderada",J20)))</formula>
    </cfRule>
    <cfRule type="containsText" dxfId="36" priority="719" stopIfTrue="1" operator="containsText" text="Baja">
      <formula>NOT(ISERROR(SEARCH("Baja",J20)))</formula>
    </cfRule>
  </conditionalFormatting>
  <conditionalFormatting sqref="U90:U91">
    <cfRule type="cellIs" dxfId="412" priority="694" operator="equal">
      <formula>0</formula>
    </cfRule>
  </conditionalFormatting>
  <conditionalFormatting sqref="O53:O56">
    <cfRule type="expression" dxfId="411" priority="517" stopIfTrue="1">
      <formula>IF(M53="",N53="","")</formula>
    </cfRule>
  </conditionalFormatting>
  <conditionalFormatting sqref="O53:O56">
    <cfRule type="containsText" dxfId="410" priority="513" stopIfTrue="1" operator="containsText" text="Extremo">
      <formula>NOT(ISERROR(SEARCH("Extremo",O53)))</formula>
    </cfRule>
    <cfRule type="containsText" dxfId="409" priority="514" stopIfTrue="1" operator="containsText" text="Alto">
      <formula>NOT(ISERROR(SEARCH("Alto",O53)))</formula>
    </cfRule>
    <cfRule type="containsText" dxfId="408" priority="515" stopIfTrue="1" operator="containsText" text="Moderado">
      <formula>NOT(ISERROR(SEARCH("Moderado",O53)))</formula>
    </cfRule>
    <cfRule type="containsText" dxfId="35" priority="516" stopIfTrue="1" operator="containsText" text="Bajo">
      <formula>NOT(ISERROR(SEARCH("Bajo",O53)))</formula>
    </cfRule>
  </conditionalFormatting>
  <conditionalFormatting sqref="O53:O56">
    <cfRule type="containsText" dxfId="407" priority="509" stopIfTrue="1" operator="containsText" text="Extrema">
      <formula>NOT(ISERROR(SEARCH("Extrema",O53)))</formula>
    </cfRule>
    <cfRule type="containsText" dxfId="406" priority="510" stopIfTrue="1" operator="containsText" text="Alta">
      <formula>NOT(ISERROR(SEARCH("Alta",O53)))</formula>
    </cfRule>
    <cfRule type="containsText" dxfId="405" priority="511" stopIfTrue="1" operator="containsText" text="Moderada">
      <formula>NOT(ISERROR(SEARCH("Moderada",O53)))</formula>
    </cfRule>
    <cfRule type="containsText" dxfId="34" priority="512" stopIfTrue="1" operator="containsText" text="Baja">
      <formula>NOT(ISERROR(SEARCH("Baja",O53)))</formula>
    </cfRule>
  </conditionalFormatting>
  <conditionalFormatting sqref="O57:O64">
    <cfRule type="expression" dxfId="404" priority="491" stopIfTrue="1">
      <formula>IF(M57="",N57="","")</formula>
    </cfRule>
  </conditionalFormatting>
  <conditionalFormatting sqref="O57:O64">
    <cfRule type="containsText" dxfId="403" priority="487" stopIfTrue="1" operator="containsText" text="Extremo">
      <formula>NOT(ISERROR(SEARCH("Extremo",O57)))</formula>
    </cfRule>
    <cfRule type="containsText" dxfId="402" priority="488" stopIfTrue="1" operator="containsText" text="Alto">
      <formula>NOT(ISERROR(SEARCH("Alto",O57)))</formula>
    </cfRule>
    <cfRule type="containsText" dxfId="401" priority="489" stopIfTrue="1" operator="containsText" text="Moderado">
      <formula>NOT(ISERROR(SEARCH("Moderado",O57)))</formula>
    </cfRule>
    <cfRule type="containsText" dxfId="33" priority="490" stopIfTrue="1" operator="containsText" text="Bajo">
      <formula>NOT(ISERROR(SEARCH("Bajo",O57)))</formula>
    </cfRule>
  </conditionalFormatting>
  <conditionalFormatting sqref="O57:O64">
    <cfRule type="containsText" dxfId="400" priority="483" stopIfTrue="1" operator="containsText" text="Extrema">
      <formula>NOT(ISERROR(SEARCH("Extrema",O57)))</formula>
    </cfRule>
    <cfRule type="containsText" dxfId="399" priority="484" stopIfTrue="1" operator="containsText" text="Alta">
      <formula>NOT(ISERROR(SEARCH("Alta",O57)))</formula>
    </cfRule>
    <cfRule type="containsText" dxfId="398" priority="485" stopIfTrue="1" operator="containsText" text="Moderada">
      <formula>NOT(ISERROR(SEARCH("Moderada",O57)))</formula>
    </cfRule>
    <cfRule type="containsText" dxfId="32" priority="486" stopIfTrue="1" operator="containsText" text="Baja">
      <formula>NOT(ISERROR(SEARCH("Baja",O57)))</formula>
    </cfRule>
  </conditionalFormatting>
  <conditionalFormatting sqref="O13:O16">
    <cfRule type="containsText" dxfId="397" priority="459" stopIfTrue="1" operator="containsText" text="Extremo">
      <formula>NOT(ISERROR(SEARCH("Extremo",O13)))</formula>
    </cfRule>
    <cfRule type="containsText" dxfId="396" priority="460" stopIfTrue="1" operator="containsText" text="Alto">
      <formula>NOT(ISERROR(SEARCH("Alto",O13)))</formula>
    </cfRule>
    <cfRule type="containsText" dxfId="395" priority="461" stopIfTrue="1" operator="containsText" text="Moderado">
      <formula>NOT(ISERROR(SEARCH("Moderado",O13)))</formula>
    </cfRule>
    <cfRule type="containsText" dxfId="31" priority="462" stopIfTrue="1" operator="containsText" text="Bajo">
      <formula>NOT(ISERROR(SEARCH("Bajo",O13)))</formula>
    </cfRule>
  </conditionalFormatting>
  <conditionalFormatting sqref="O13:O16">
    <cfRule type="containsText" dxfId="394" priority="455" stopIfTrue="1" operator="containsText" text="Extrema">
      <formula>NOT(ISERROR(SEARCH("Extrema",O13)))</formula>
    </cfRule>
    <cfRule type="containsText" dxfId="393" priority="456" stopIfTrue="1" operator="containsText" text="Alta">
      <formula>NOT(ISERROR(SEARCH("Alta",O13)))</formula>
    </cfRule>
    <cfRule type="containsText" dxfId="392" priority="457" stopIfTrue="1" operator="containsText" text="Moderada">
      <formula>NOT(ISERROR(SEARCH("Moderada",O13)))</formula>
    </cfRule>
    <cfRule type="containsText" dxfId="30" priority="458" stopIfTrue="1" operator="containsText" text="Baja">
      <formula>NOT(ISERROR(SEARCH("Baja",O13)))</formula>
    </cfRule>
  </conditionalFormatting>
  <conditionalFormatting sqref="D80">
    <cfRule type="cellIs" dxfId="391" priority="442" operator="equal">
      <formula>0</formula>
    </cfRule>
  </conditionalFormatting>
  <conditionalFormatting sqref="G65">
    <cfRule type="expression" dxfId="390" priority="427" stopIfTrue="1">
      <formula>$H65="bajo"</formula>
    </cfRule>
    <cfRule type="expression" dxfId="389" priority="428" stopIfTrue="1">
      <formula>$H65="medio"</formula>
    </cfRule>
    <cfRule type="expression" dxfId="388" priority="429" stopIfTrue="1">
      <formula>$H65="alto"</formula>
    </cfRule>
  </conditionalFormatting>
  <conditionalFormatting sqref="G66">
    <cfRule type="expression" dxfId="387" priority="424" stopIfTrue="1">
      <formula>$H66="bajo"</formula>
    </cfRule>
    <cfRule type="expression" dxfId="386" priority="425" stopIfTrue="1">
      <formula>$H66="medio"</formula>
    </cfRule>
    <cfRule type="expression" dxfId="385" priority="426" stopIfTrue="1">
      <formula>$H66="alto"</formula>
    </cfRule>
  </conditionalFormatting>
  <conditionalFormatting sqref="G67">
    <cfRule type="expression" dxfId="384" priority="421" stopIfTrue="1">
      <formula>$H67="bajo"</formula>
    </cfRule>
    <cfRule type="expression" dxfId="383" priority="422" stopIfTrue="1">
      <formula>$H67="medio"</formula>
    </cfRule>
    <cfRule type="expression" dxfId="382" priority="423" stopIfTrue="1">
      <formula>$H67="alto"</formula>
    </cfRule>
  </conditionalFormatting>
  <conditionalFormatting sqref="G68">
    <cfRule type="expression" dxfId="381" priority="418" stopIfTrue="1">
      <formula>$H68="bajo"</formula>
    </cfRule>
    <cfRule type="expression" dxfId="380" priority="419" stopIfTrue="1">
      <formula>$H68="medio"</formula>
    </cfRule>
    <cfRule type="expression" dxfId="379" priority="420" stopIfTrue="1">
      <formula>$H68="alto"</formula>
    </cfRule>
  </conditionalFormatting>
  <conditionalFormatting sqref="G69">
    <cfRule type="expression" dxfId="378" priority="415" stopIfTrue="1">
      <formula>$H69="bajo"</formula>
    </cfRule>
    <cfRule type="expression" dxfId="377" priority="416" stopIfTrue="1">
      <formula>$H69="medio"</formula>
    </cfRule>
    <cfRule type="expression" dxfId="376" priority="417" stopIfTrue="1">
      <formula>$H69="alto"</formula>
    </cfRule>
  </conditionalFormatting>
  <conditionalFormatting sqref="G70">
    <cfRule type="expression" dxfId="375" priority="412" stopIfTrue="1">
      <formula>$H70="bajo"</formula>
    </cfRule>
    <cfRule type="expression" dxfId="374" priority="413" stopIfTrue="1">
      <formula>$H70="medio"</formula>
    </cfRule>
    <cfRule type="expression" dxfId="373" priority="414" stopIfTrue="1">
      <formula>$H70="alto"</formula>
    </cfRule>
  </conditionalFormatting>
  <conditionalFormatting sqref="G71">
    <cfRule type="expression" dxfId="372" priority="409" stopIfTrue="1">
      <formula>$H71="bajo"</formula>
    </cfRule>
    <cfRule type="expression" dxfId="371" priority="410" stopIfTrue="1">
      <formula>$H71="medio"</formula>
    </cfRule>
    <cfRule type="expression" dxfId="370" priority="411" stopIfTrue="1">
      <formula>$H71="alto"</formula>
    </cfRule>
  </conditionalFormatting>
  <conditionalFormatting sqref="G72">
    <cfRule type="expression" dxfId="369" priority="406" stopIfTrue="1">
      <formula>$H72="bajo"</formula>
    </cfRule>
    <cfRule type="expression" dxfId="368" priority="407" stopIfTrue="1">
      <formula>$H72="medio"</formula>
    </cfRule>
    <cfRule type="expression" dxfId="367" priority="408" stopIfTrue="1">
      <formula>$H72="alto"</formula>
    </cfRule>
  </conditionalFormatting>
  <conditionalFormatting sqref="G73">
    <cfRule type="expression" dxfId="366" priority="403" stopIfTrue="1">
      <formula>$H73="bajo"</formula>
    </cfRule>
    <cfRule type="expression" dxfId="365" priority="404" stopIfTrue="1">
      <formula>$H73="medio"</formula>
    </cfRule>
    <cfRule type="expression" dxfId="364" priority="405" stopIfTrue="1">
      <formula>$H73="alto"</formula>
    </cfRule>
  </conditionalFormatting>
  <conditionalFormatting sqref="G74">
    <cfRule type="expression" dxfId="363" priority="400" stopIfTrue="1">
      <formula>$H74="bajo"</formula>
    </cfRule>
    <cfRule type="expression" dxfId="362" priority="401" stopIfTrue="1">
      <formula>$H74="medio"</formula>
    </cfRule>
    <cfRule type="expression" dxfId="361" priority="402" stopIfTrue="1">
      <formula>$H74="alto"</formula>
    </cfRule>
  </conditionalFormatting>
  <conditionalFormatting sqref="F27:I28">
    <cfRule type="cellIs" dxfId="360" priority="306" operator="equal">
      <formula>0</formula>
    </cfRule>
  </conditionalFormatting>
  <conditionalFormatting sqref="O33 O26:O31">
    <cfRule type="containsText" dxfId="359" priority="391" stopIfTrue="1" operator="containsText" text="Extremo">
      <formula>NOT(ISERROR(SEARCH("Extremo",O26)))</formula>
    </cfRule>
    <cfRule type="containsText" dxfId="358" priority="392" stopIfTrue="1" operator="containsText" text="Alto">
      <formula>NOT(ISERROR(SEARCH("Alto",O26)))</formula>
    </cfRule>
    <cfRule type="containsText" dxfId="357" priority="393" stopIfTrue="1" operator="containsText" text="Moderado">
      <formula>NOT(ISERROR(SEARCH("Moderado",O26)))</formula>
    </cfRule>
    <cfRule type="containsText" dxfId="29" priority="394" stopIfTrue="1" operator="containsText" text="Bajo">
      <formula>NOT(ISERROR(SEARCH("Bajo",O26)))</formula>
    </cfRule>
  </conditionalFormatting>
  <conditionalFormatting sqref="O33 O26:O31">
    <cfRule type="expression" dxfId="356" priority="390" stopIfTrue="1">
      <formula>IF(M26="",N26="","")</formula>
    </cfRule>
  </conditionalFormatting>
  <conditionalFormatting sqref="O33 O26:O31">
    <cfRule type="containsText" dxfId="355" priority="386" stopIfTrue="1" operator="containsText" text="Extrema">
      <formula>NOT(ISERROR(SEARCH("Extrema",O26)))</formula>
    </cfRule>
    <cfRule type="containsText" dxfId="354" priority="387" stopIfTrue="1" operator="containsText" text="Alta">
      <formula>NOT(ISERROR(SEARCH("Alta",O26)))</formula>
    </cfRule>
    <cfRule type="containsText" dxfId="353" priority="388" stopIfTrue="1" operator="containsText" text="Moderada">
      <formula>NOT(ISERROR(SEARCH("Moderada",O26)))</formula>
    </cfRule>
    <cfRule type="containsText" dxfId="28" priority="389" stopIfTrue="1" operator="containsText" text="Baja">
      <formula>NOT(ISERROR(SEARCH("Baja",O26)))</formula>
    </cfRule>
  </conditionalFormatting>
  <conditionalFormatting sqref="H54:I54">
    <cfRule type="cellIs" dxfId="352" priority="298" operator="equal">
      <formula>0</formula>
    </cfRule>
  </conditionalFormatting>
  <conditionalFormatting sqref="D54:G54">
    <cfRule type="cellIs" dxfId="351" priority="297" operator="equal">
      <formula>0</formula>
    </cfRule>
  </conditionalFormatting>
  <conditionalFormatting sqref="F19">
    <cfRule type="cellIs" dxfId="350" priority="318" operator="equal">
      <formula>0</formula>
    </cfRule>
  </conditionalFormatting>
  <conditionalFormatting sqref="L17">
    <cfRule type="containsErrors" dxfId="349" priority="317">
      <formula>ISERROR(L17)</formula>
    </cfRule>
  </conditionalFormatting>
  <conditionalFormatting sqref="D19">
    <cfRule type="containsErrors" dxfId="348" priority="358">
      <formula>ISERROR(D19)</formula>
    </cfRule>
  </conditionalFormatting>
  <conditionalFormatting sqref="D17:D18">
    <cfRule type="cellIs" dxfId="347" priority="357" operator="equal">
      <formula>0</formula>
    </cfRule>
  </conditionalFormatting>
  <conditionalFormatting sqref="L90:L91">
    <cfRule type="cellIs" dxfId="346" priority="333" operator="equal">
      <formula>0</formula>
    </cfRule>
  </conditionalFormatting>
  <conditionalFormatting sqref="L18">
    <cfRule type="containsErrors" dxfId="345" priority="316">
      <formula>ISERROR(L18)</formula>
    </cfRule>
  </conditionalFormatting>
  <conditionalFormatting sqref="L19">
    <cfRule type="containsErrors" dxfId="344" priority="315">
      <formula>ISERROR(L19)</formula>
    </cfRule>
  </conditionalFormatting>
  <conditionalFormatting sqref="O17:O19">
    <cfRule type="expression" dxfId="343" priority="352" stopIfTrue="1">
      <formula>IF(M17="",N17="","")</formula>
    </cfRule>
  </conditionalFormatting>
  <conditionalFormatting sqref="O17:O19">
    <cfRule type="containsText" dxfId="342" priority="348" stopIfTrue="1" operator="containsText" text="Extremo">
      <formula>NOT(ISERROR(SEARCH("Extremo",O17)))</formula>
    </cfRule>
    <cfRule type="containsText" dxfId="341" priority="349" stopIfTrue="1" operator="containsText" text="Alto">
      <formula>NOT(ISERROR(SEARCH("Alto",O17)))</formula>
    </cfRule>
    <cfRule type="containsText" dxfId="340" priority="350" stopIfTrue="1" operator="containsText" text="Moderado">
      <formula>NOT(ISERROR(SEARCH("Moderado",O17)))</formula>
    </cfRule>
    <cfRule type="containsText" dxfId="27" priority="351" stopIfTrue="1" operator="containsText" text="Bajo">
      <formula>NOT(ISERROR(SEARCH("Bajo",O17)))</formula>
    </cfRule>
  </conditionalFormatting>
  <conditionalFormatting sqref="O17:O19">
    <cfRule type="containsText" dxfId="339" priority="344" stopIfTrue="1" operator="containsText" text="Extrema">
      <formula>NOT(ISERROR(SEARCH("Extrema",O17)))</formula>
    </cfRule>
    <cfRule type="containsText" dxfId="338" priority="345" stopIfTrue="1" operator="containsText" text="Alta">
      <formula>NOT(ISERROR(SEARCH("Alta",O17)))</formula>
    </cfRule>
    <cfRule type="containsText" dxfId="337" priority="346" stopIfTrue="1" operator="containsText" text="Moderada">
      <formula>NOT(ISERROR(SEARCH("Moderada",O17)))</formula>
    </cfRule>
    <cfRule type="containsText" dxfId="26" priority="347" stopIfTrue="1" operator="containsText" text="Baja">
      <formula>NOT(ISERROR(SEARCH("Baja",O17)))</formula>
    </cfRule>
  </conditionalFormatting>
  <conditionalFormatting sqref="T90">
    <cfRule type="cellIs" dxfId="336" priority="324" operator="equal">
      <formula>0</formula>
    </cfRule>
  </conditionalFormatting>
  <conditionalFormatting sqref="T91">
    <cfRule type="cellIs" dxfId="335" priority="323" operator="equal">
      <formula>0</formula>
    </cfRule>
  </conditionalFormatting>
  <conditionalFormatting sqref="F17:I17 G18:I18 E18">
    <cfRule type="cellIs" dxfId="334" priority="321" operator="equal">
      <formula>0</formula>
    </cfRule>
  </conditionalFormatting>
  <conditionalFormatting sqref="T18">
    <cfRule type="cellIs" dxfId="333" priority="310" operator="equal">
      <formula>0</formula>
    </cfRule>
  </conditionalFormatting>
  <conditionalFormatting sqref="Q90:Q91">
    <cfRule type="containsText" dxfId="332" priority="330" stopIfTrue="1" operator="containsText" text="Reducir">
      <formula>NOT(ISERROR(SEARCH("Reducir",Q90)))</formula>
    </cfRule>
    <cfRule type="containsText" dxfId="331" priority="331" stopIfTrue="1" operator="containsText" text="Asumir">
      <formula>NOT(ISERROR(SEARCH("Asumir",Q90)))</formula>
    </cfRule>
    <cfRule type="containsText" dxfId="330" priority="332" stopIfTrue="1" operator="containsText" text="Evitar">
      <formula>NOT(ISERROR(SEARCH("Evitar",Q90)))</formula>
    </cfRule>
  </conditionalFormatting>
  <conditionalFormatting sqref="Q90:Q91">
    <cfRule type="expression" dxfId="329" priority="329" stopIfTrue="1">
      <formula>IF(O90="",#REF!="","")</formula>
    </cfRule>
  </conditionalFormatting>
  <conditionalFormatting sqref="P90:P91">
    <cfRule type="cellIs" dxfId="328" priority="326" operator="equal">
      <formula>0</formula>
    </cfRule>
  </conditionalFormatting>
  <conditionalFormatting sqref="F30:I30">
    <cfRule type="cellIs" dxfId="327" priority="303" operator="equal">
      <formula>0</formula>
    </cfRule>
  </conditionalFormatting>
  <conditionalFormatting sqref="F26:I26">
    <cfRule type="cellIs" dxfId="326" priority="304" operator="equal">
      <formula>0</formula>
    </cfRule>
  </conditionalFormatting>
  <conditionalFormatting sqref="E17">
    <cfRule type="containsErrors" dxfId="325" priority="320">
      <formula>ISERROR(E17)</formula>
    </cfRule>
  </conditionalFormatting>
  <conditionalFormatting sqref="G19:I19">
    <cfRule type="cellIs" dxfId="324" priority="319" operator="equal">
      <formula>0</formula>
    </cfRule>
  </conditionalFormatting>
  <conditionalFormatting sqref="Q17:Q19">
    <cfRule type="expression" dxfId="323" priority="313" stopIfTrue="1">
      <formula>IF(O17="",#REF!="","")</formula>
    </cfRule>
  </conditionalFormatting>
  <conditionalFormatting sqref="P17">
    <cfRule type="cellIs" dxfId="322" priority="312" operator="equal">
      <formula>0</formula>
    </cfRule>
  </conditionalFormatting>
  <conditionalFormatting sqref="P18">
    <cfRule type="cellIs" dxfId="321" priority="311" operator="equal">
      <formula>0</formula>
    </cfRule>
  </conditionalFormatting>
  <conditionalFormatting sqref="T17">
    <cfRule type="cellIs" dxfId="320" priority="309" operator="equal">
      <formula>0</formula>
    </cfRule>
  </conditionalFormatting>
  <conditionalFormatting sqref="P19">
    <cfRule type="cellIs" dxfId="319" priority="308" operator="equal">
      <formula>0</formula>
    </cfRule>
  </conditionalFormatting>
  <conditionalFormatting sqref="T19">
    <cfRule type="cellIs" dxfId="318" priority="307" operator="equal">
      <formula>0</formula>
    </cfRule>
  </conditionalFormatting>
  <conditionalFormatting sqref="R17:S19">
    <cfRule type="expression" dxfId="317" priority="314" stopIfTrue="1">
      <formula>IF(Q17="",#REF!="","")</formula>
    </cfRule>
  </conditionalFormatting>
  <conditionalFormatting sqref="Q54">
    <cfRule type="containsErrors" dxfId="316" priority="279">
      <formula>ISERROR(Q54)</formula>
    </cfRule>
  </conditionalFormatting>
  <conditionalFormatting sqref="E27:E28">
    <cfRule type="containsErrors" dxfId="315" priority="305">
      <formula>ISERROR(E27)</formula>
    </cfRule>
  </conditionalFormatting>
  <conditionalFormatting sqref="E53:G53">
    <cfRule type="containsErrors" dxfId="314" priority="296">
      <formula>ISERROR(E53)</formula>
    </cfRule>
  </conditionalFormatting>
  <conditionalFormatting sqref="G55">
    <cfRule type="cellIs" dxfId="313" priority="295" operator="equal">
      <formula>0</formula>
    </cfRule>
  </conditionalFormatting>
  <conditionalFormatting sqref="E55">
    <cfRule type="containsErrors" dxfId="312" priority="294">
      <formula>ISERROR(E55)</formula>
    </cfRule>
  </conditionalFormatting>
  <conditionalFormatting sqref="D55">
    <cfRule type="cellIs" dxfId="311" priority="293" operator="equal">
      <formula>0</formula>
    </cfRule>
  </conditionalFormatting>
  <conditionalFormatting sqref="F55">
    <cfRule type="containsErrors" dxfId="310" priority="292">
      <formula>ISERROR(F55)</formula>
    </cfRule>
  </conditionalFormatting>
  <conditionalFormatting sqref="G56">
    <cfRule type="expression" dxfId="309" priority="289" stopIfTrue="1">
      <formula>$H56="bajo"</formula>
    </cfRule>
    <cfRule type="expression" dxfId="308" priority="290" stopIfTrue="1">
      <formula>$H56="medio"</formula>
    </cfRule>
    <cfRule type="expression" dxfId="307" priority="291" stopIfTrue="1">
      <formula>$H56="alto"</formula>
    </cfRule>
  </conditionalFormatting>
  <conditionalFormatting sqref="D56">
    <cfRule type="cellIs" dxfId="306" priority="288" operator="equal">
      <formula>0</formula>
    </cfRule>
  </conditionalFormatting>
  <conditionalFormatting sqref="L54">
    <cfRule type="containsErrors" dxfId="305" priority="287">
      <formula>ISERROR(L54)</formula>
    </cfRule>
  </conditionalFormatting>
  <conditionalFormatting sqref="L53">
    <cfRule type="containsErrors" dxfId="304" priority="286">
      <formula>ISERROR(L53)</formula>
    </cfRule>
  </conditionalFormatting>
  <conditionalFormatting sqref="Q55 P54:P55">
    <cfRule type="cellIs" dxfId="303" priority="285" operator="equal">
      <formula>0</formula>
    </cfRule>
  </conditionalFormatting>
  <conditionalFormatting sqref="T54:U54">
    <cfRule type="cellIs" dxfId="302" priority="284" operator="equal">
      <formula>0</formula>
    </cfRule>
  </conditionalFormatting>
  <conditionalFormatting sqref="P53">
    <cfRule type="containsErrors" dxfId="301" priority="283">
      <formula>ISERROR(P53)</formula>
    </cfRule>
  </conditionalFormatting>
  <conditionalFormatting sqref="Q53">
    <cfRule type="containsErrors" dxfId="300" priority="282">
      <formula>ISERROR(Q53)</formula>
    </cfRule>
  </conditionalFormatting>
  <conditionalFormatting sqref="T53:U53">
    <cfRule type="containsErrors" dxfId="299" priority="281">
      <formula>ISERROR(T53)</formula>
    </cfRule>
  </conditionalFormatting>
  <conditionalFormatting sqref="P56">
    <cfRule type="cellIs" dxfId="298" priority="280" operator="equal">
      <formula>0</formula>
    </cfRule>
  </conditionalFormatting>
  <conditionalFormatting sqref="H58:I59">
    <cfRule type="cellIs" dxfId="297" priority="278" operator="equal">
      <formula>0</formula>
    </cfRule>
  </conditionalFormatting>
  <conditionalFormatting sqref="F57:I57">
    <cfRule type="cellIs" dxfId="296" priority="277" operator="equal">
      <formula>0</formula>
    </cfRule>
  </conditionalFormatting>
  <conditionalFormatting sqref="E57">
    <cfRule type="containsErrors" dxfId="295" priority="276">
      <formula>ISERROR(E57)</formula>
    </cfRule>
  </conditionalFormatting>
  <conditionalFormatting sqref="D57">
    <cfRule type="cellIs" dxfId="294" priority="275" operator="equal">
      <formula>0</formula>
    </cfRule>
  </conditionalFormatting>
  <conditionalFormatting sqref="L58:L59">
    <cfRule type="containsErrors" dxfId="293" priority="274">
      <formula>ISERROR(L58)</formula>
    </cfRule>
  </conditionalFormatting>
  <conditionalFormatting sqref="Q57:Q58">
    <cfRule type="containsText" dxfId="292" priority="270" stopIfTrue="1" operator="containsText" text="Reducir">
      <formula>NOT(ISERROR(SEARCH("Reducir",Q57)))</formula>
    </cfRule>
    <cfRule type="containsText" dxfId="291" priority="271" stopIfTrue="1" operator="containsText" text="Asumir">
      <formula>NOT(ISERROR(SEARCH("Asumir",Q57)))</formula>
    </cfRule>
    <cfRule type="containsText" dxfId="290" priority="272" stopIfTrue="1" operator="containsText" text="Evitar">
      <formula>NOT(ISERROR(SEARCH("Evitar",Q57)))</formula>
    </cfRule>
  </conditionalFormatting>
  <conditionalFormatting sqref="P57:P58">
    <cfRule type="cellIs" dxfId="289" priority="269" operator="equal">
      <formula>0</formula>
    </cfRule>
  </conditionalFormatting>
  <conditionalFormatting sqref="T57:U58">
    <cfRule type="cellIs" dxfId="288" priority="268" operator="equal">
      <formula>0</formula>
    </cfRule>
  </conditionalFormatting>
  <conditionalFormatting sqref="T58:U58">
    <cfRule type="cellIs" dxfId="287" priority="267" operator="equal">
      <formula>0</formula>
    </cfRule>
  </conditionalFormatting>
  <conditionalFormatting sqref="Q57:Q58">
    <cfRule type="expression" dxfId="286" priority="273" stopIfTrue="1">
      <formula>IF(O57="",#REF!="","")</formula>
    </cfRule>
  </conditionalFormatting>
  <conditionalFormatting sqref="J51">
    <cfRule type="containsText" dxfId="285" priority="213" stopIfTrue="1" operator="containsText" text="Extrema">
      <formula>NOT(ISERROR(SEARCH("Extrema",J51)))</formula>
    </cfRule>
    <cfRule type="containsText" dxfId="284" priority="214" stopIfTrue="1" operator="containsText" text="Alta">
      <formula>NOT(ISERROR(SEARCH("Alta",J51)))</formula>
    </cfRule>
    <cfRule type="containsText" dxfId="283" priority="215" stopIfTrue="1" operator="containsText" text="Moderada">
      <formula>NOT(ISERROR(SEARCH("Moderada",J51)))</formula>
    </cfRule>
    <cfRule type="containsText" dxfId="25" priority="216" stopIfTrue="1" operator="containsText" text="Baja">
      <formula>NOT(ISERROR(SEARCH("Baja",J51)))</formula>
    </cfRule>
  </conditionalFormatting>
  <conditionalFormatting sqref="J38:J40">
    <cfRule type="expression" dxfId="282" priority="266" stopIfTrue="1">
      <formula>IF(H38="",I38="","")</formula>
    </cfRule>
  </conditionalFormatting>
  <conditionalFormatting sqref="J38:J40">
    <cfRule type="containsText" dxfId="281" priority="262" stopIfTrue="1" operator="containsText" text="Extremo">
      <formula>NOT(ISERROR(SEARCH("Extremo",J38)))</formula>
    </cfRule>
    <cfRule type="containsText" dxfId="280" priority="263" stopIfTrue="1" operator="containsText" text="Alto">
      <formula>NOT(ISERROR(SEARCH("Alto",J38)))</formula>
    </cfRule>
    <cfRule type="containsText" dxfId="279" priority="264" stopIfTrue="1" operator="containsText" text="Moderado">
      <formula>NOT(ISERROR(SEARCH("Moderado",J38)))</formula>
    </cfRule>
    <cfRule type="containsText" dxfId="24" priority="265" stopIfTrue="1" operator="containsText" text="Bajo">
      <formula>NOT(ISERROR(SEARCH("Bajo",J38)))</formula>
    </cfRule>
  </conditionalFormatting>
  <conditionalFormatting sqref="J38:J40">
    <cfRule type="containsText" dxfId="278" priority="258" stopIfTrue="1" operator="containsText" text="Extrema">
      <formula>NOT(ISERROR(SEARCH("Extrema",J38)))</formula>
    </cfRule>
    <cfRule type="containsText" dxfId="277" priority="259" stopIfTrue="1" operator="containsText" text="Alta">
      <formula>NOT(ISERROR(SEARCH("Alta",J38)))</formula>
    </cfRule>
    <cfRule type="containsText" dxfId="276" priority="260" stopIfTrue="1" operator="containsText" text="Moderada">
      <formula>NOT(ISERROR(SEARCH("Moderada",J38)))</formula>
    </cfRule>
    <cfRule type="containsText" dxfId="23" priority="261" stopIfTrue="1" operator="containsText" text="Baja">
      <formula>NOT(ISERROR(SEARCH("Baja",J38)))</formula>
    </cfRule>
  </conditionalFormatting>
  <conditionalFormatting sqref="J43">
    <cfRule type="expression" dxfId="275" priority="257" stopIfTrue="1">
      <formula>IF(H43="",I43="","")</formula>
    </cfRule>
  </conditionalFormatting>
  <conditionalFormatting sqref="J43">
    <cfRule type="containsText" dxfId="274" priority="253" stopIfTrue="1" operator="containsText" text="Extremo">
      <formula>NOT(ISERROR(SEARCH("Extremo",J43)))</formula>
    </cfRule>
    <cfRule type="containsText" dxfId="273" priority="254" stopIfTrue="1" operator="containsText" text="Alto">
      <formula>NOT(ISERROR(SEARCH("Alto",J43)))</formula>
    </cfRule>
    <cfRule type="containsText" dxfId="272" priority="255" stopIfTrue="1" operator="containsText" text="Moderado">
      <formula>NOT(ISERROR(SEARCH("Moderado",J43)))</formula>
    </cfRule>
    <cfRule type="containsText" dxfId="22" priority="256" stopIfTrue="1" operator="containsText" text="Bajo">
      <formula>NOT(ISERROR(SEARCH("Bajo",J43)))</formula>
    </cfRule>
  </conditionalFormatting>
  <conditionalFormatting sqref="J43">
    <cfRule type="containsText" dxfId="271" priority="249" stopIfTrue="1" operator="containsText" text="Extrema">
      <formula>NOT(ISERROR(SEARCH("Extrema",J43)))</formula>
    </cfRule>
    <cfRule type="containsText" dxfId="270" priority="250" stopIfTrue="1" operator="containsText" text="Alta">
      <formula>NOT(ISERROR(SEARCH("Alta",J43)))</formula>
    </cfRule>
    <cfRule type="containsText" dxfId="269" priority="251" stopIfTrue="1" operator="containsText" text="Moderada">
      <formula>NOT(ISERROR(SEARCH("Moderada",J43)))</formula>
    </cfRule>
    <cfRule type="containsText" dxfId="21" priority="252" stopIfTrue="1" operator="containsText" text="Baja">
      <formula>NOT(ISERROR(SEARCH("Baja",J43)))</formula>
    </cfRule>
  </conditionalFormatting>
  <conditionalFormatting sqref="J45">
    <cfRule type="expression" dxfId="268" priority="248" stopIfTrue="1">
      <formula>IF(H45="",I45="","")</formula>
    </cfRule>
  </conditionalFormatting>
  <conditionalFormatting sqref="J45">
    <cfRule type="containsText" dxfId="267" priority="244" stopIfTrue="1" operator="containsText" text="Extremo">
      <formula>NOT(ISERROR(SEARCH("Extremo",J45)))</formula>
    </cfRule>
    <cfRule type="containsText" dxfId="266" priority="245" stopIfTrue="1" operator="containsText" text="Alto">
      <formula>NOT(ISERROR(SEARCH("Alto",J45)))</formula>
    </cfRule>
    <cfRule type="containsText" dxfId="265" priority="246" stopIfTrue="1" operator="containsText" text="Moderado">
      <formula>NOT(ISERROR(SEARCH("Moderado",J45)))</formula>
    </cfRule>
    <cfRule type="containsText" dxfId="20" priority="247" stopIfTrue="1" operator="containsText" text="Bajo">
      <formula>NOT(ISERROR(SEARCH("Bajo",J45)))</formula>
    </cfRule>
  </conditionalFormatting>
  <conditionalFormatting sqref="J45">
    <cfRule type="containsText" dxfId="264" priority="240" stopIfTrue="1" operator="containsText" text="Extrema">
      <formula>NOT(ISERROR(SEARCH("Extrema",J45)))</formula>
    </cfRule>
    <cfRule type="containsText" dxfId="263" priority="241" stopIfTrue="1" operator="containsText" text="Alta">
      <formula>NOT(ISERROR(SEARCH("Alta",J45)))</formula>
    </cfRule>
    <cfRule type="containsText" dxfId="262" priority="242" stopIfTrue="1" operator="containsText" text="Moderada">
      <formula>NOT(ISERROR(SEARCH("Moderada",J45)))</formula>
    </cfRule>
    <cfRule type="containsText" dxfId="19" priority="243" stopIfTrue="1" operator="containsText" text="Baja">
      <formula>NOT(ISERROR(SEARCH("Baja",J45)))</formula>
    </cfRule>
  </conditionalFormatting>
  <conditionalFormatting sqref="J46">
    <cfRule type="expression" dxfId="261" priority="239" stopIfTrue="1">
      <formula>IF(H46="",I46="","")</formula>
    </cfRule>
  </conditionalFormatting>
  <conditionalFormatting sqref="J46">
    <cfRule type="containsText" dxfId="260" priority="235" stopIfTrue="1" operator="containsText" text="Extremo">
      <formula>NOT(ISERROR(SEARCH("Extremo",J46)))</formula>
    </cfRule>
    <cfRule type="containsText" dxfId="259" priority="236" stopIfTrue="1" operator="containsText" text="Alto">
      <formula>NOT(ISERROR(SEARCH("Alto",J46)))</formula>
    </cfRule>
    <cfRule type="containsText" dxfId="258" priority="237" stopIfTrue="1" operator="containsText" text="Moderado">
      <formula>NOT(ISERROR(SEARCH("Moderado",J46)))</formula>
    </cfRule>
    <cfRule type="containsText" dxfId="18" priority="238" stopIfTrue="1" operator="containsText" text="Bajo">
      <formula>NOT(ISERROR(SEARCH("Bajo",J46)))</formula>
    </cfRule>
  </conditionalFormatting>
  <conditionalFormatting sqref="J46">
    <cfRule type="containsText" dxfId="257" priority="231" stopIfTrue="1" operator="containsText" text="Extrema">
      <formula>NOT(ISERROR(SEARCH("Extrema",J46)))</formula>
    </cfRule>
    <cfRule type="containsText" dxfId="256" priority="232" stopIfTrue="1" operator="containsText" text="Alta">
      <formula>NOT(ISERROR(SEARCH("Alta",J46)))</formula>
    </cfRule>
    <cfRule type="containsText" dxfId="255" priority="233" stopIfTrue="1" operator="containsText" text="Moderada">
      <formula>NOT(ISERROR(SEARCH("Moderada",J46)))</formula>
    </cfRule>
    <cfRule type="containsText" dxfId="17" priority="234" stopIfTrue="1" operator="containsText" text="Baja">
      <formula>NOT(ISERROR(SEARCH("Baja",J46)))</formula>
    </cfRule>
  </conditionalFormatting>
  <conditionalFormatting sqref="J49">
    <cfRule type="expression" dxfId="254" priority="230" stopIfTrue="1">
      <formula>IF(H49="",I49="","")</formula>
    </cfRule>
  </conditionalFormatting>
  <conditionalFormatting sqref="J49">
    <cfRule type="containsText" dxfId="253" priority="226" stopIfTrue="1" operator="containsText" text="Extremo">
      <formula>NOT(ISERROR(SEARCH("Extremo",J49)))</formula>
    </cfRule>
    <cfRule type="containsText" dxfId="252" priority="227" stopIfTrue="1" operator="containsText" text="Alto">
      <formula>NOT(ISERROR(SEARCH("Alto",J49)))</formula>
    </cfRule>
    <cfRule type="containsText" dxfId="251" priority="228" stopIfTrue="1" operator="containsText" text="Moderado">
      <formula>NOT(ISERROR(SEARCH("Moderado",J49)))</formula>
    </cfRule>
    <cfRule type="containsText" dxfId="16" priority="229" stopIfTrue="1" operator="containsText" text="Bajo">
      <formula>NOT(ISERROR(SEARCH("Bajo",J49)))</formula>
    </cfRule>
  </conditionalFormatting>
  <conditionalFormatting sqref="J49">
    <cfRule type="containsText" dxfId="250" priority="222" stopIfTrue="1" operator="containsText" text="Extrema">
      <formula>NOT(ISERROR(SEARCH("Extrema",J49)))</formula>
    </cfRule>
    <cfRule type="containsText" dxfId="249" priority="223" stopIfTrue="1" operator="containsText" text="Alta">
      <formula>NOT(ISERROR(SEARCH("Alta",J49)))</formula>
    </cfRule>
    <cfRule type="containsText" dxfId="248" priority="224" stopIfTrue="1" operator="containsText" text="Moderada">
      <formula>NOT(ISERROR(SEARCH("Moderada",J49)))</formula>
    </cfRule>
    <cfRule type="containsText" dxfId="15" priority="225" stopIfTrue="1" operator="containsText" text="Baja">
      <formula>NOT(ISERROR(SEARCH("Baja",J49)))</formula>
    </cfRule>
  </conditionalFormatting>
  <conditionalFormatting sqref="J51">
    <cfRule type="expression" dxfId="247" priority="221" stopIfTrue="1">
      <formula>IF(H51="",I51="","")</formula>
    </cfRule>
  </conditionalFormatting>
  <conditionalFormatting sqref="J51">
    <cfRule type="containsText" dxfId="246" priority="217" stopIfTrue="1" operator="containsText" text="Extremo">
      <formula>NOT(ISERROR(SEARCH("Extremo",J51)))</formula>
    </cfRule>
    <cfRule type="containsText" dxfId="245" priority="218" stopIfTrue="1" operator="containsText" text="Alto">
      <formula>NOT(ISERROR(SEARCH("Alto",J51)))</formula>
    </cfRule>
    <cfRule type="containsText" dxfId="244" priority="219" stopIfTrue="1" operator="containsText" text="Moderado">
      <formula>NOT(ISERROR(SEARCH("Moderado",J51)))</formula>
    </cfRule>
    <cfRule type="containsText" dxfId="14" priority="220" stopIfTrue="1" operator="containsText" text="Bajo">
      <formula>NOT(ISERROR(SEARCH("Bajo",J51)))</formula>
    </cfRule>
  </conditionalFormatting>
  <conditionalFormatting sqref="O40">
    <cfRule type="containsText" dxfId="243" priority="168" stopIfTrue="1" operator="containsText" text="Extrema">
      <formula>NOT(ISERROR(SEARCH("Extrema",O40)))</formula>
    </cfRule>
    <cfRule type="containsText" dxfId="242" priority="169" stopIfTrue="1" operator="containsText" text="Alta">
      <formula>NOT(ISERROR(SEARCH("Alta",O40)))</formula>
    </cfRule>
    <cfRule type="containsText" dxfId="241" priority="170" stopIfTrue="1" operator="containsText" text="Moderada">
      <formula>NOT(ISERROR(SEARCH("Moderada",O40)))</formula>
    </cfRule>
    <cfRule type="containsText" dxfId="13" priority="171" stopIfTrue="1" operator="containsText" text="Baja">
      <formula>NOT(ISERROR(SEARCH("Baja",O40)))</formula>
    </cfRule>
  </conditionalFormatting>
  <conditionalFormatting sqref="O35 O39 O43 O45 O49">
    <cfRule type="containsText" dxfId="240" priority="209" stopIfTrue="1" operator="containsText" text="Extremo">
      <formula>NOT(ISERROR(SEARCH("Extremo",O35)))</formula>
    </cfRule>
    <cfRule type="containsText" dxfId="239" priority="210" stopIfTrue="1" operator="containsText" text="Alto">
      <formula>NOT(ISERROR(SEARCH("Alto",O35)))</formula>
    </cfRule>
    <cfRule type="containsText" dxfId="238" priority="211" stopIfTrue="1" operator="containsText" text="Moderado">
      <formula>NOT(ISERROR(SEARCH("Moderado",O35)))</formula>
    </cfRule>
    <cfRule type="containsText" dxfId="12" priority="212" stopIfTrue="1" operator="containsText" text="Bajo">
      <formula>NOT(ISERROR(SEARCH("Bajo",O35)))</formula>
    </cfRule>
  </conditionalFormatting>
  <conditionalFormatting sqref="O35 O39 O43 O45 O49">
    <cfRule type="expression" dxfId="237" priority="208" stopIfTrue="1">
      <formula>IF(M35="",N35="","")</formula>
    </cfRule>
  </conditionalFormatting>
  <conditionalFormatting sqref="O35 O39 O43 O45 O49">
    <cfRule type="containsText" dxfId="236" priority="204" stopIfTrue="1" operator="containsText" text="Extrema">
      <formula>NOT(ISERROR(SEARCH("Extrema",O35)))</formula>
    </cfRule>
    <cfRule type="containsText" dxfId="235" priority="205" stopIfTrue="1" operator="containsText" text="Alta">
      <formula>NOT(ISERROR(SEARCH("Alta",O35)))</formula>
    </cfRule>
    <cfRule type="containsText" dxfId="234" priority="206" stopIfTrue="1" operator="containsText" text="Moderada">
      <formula>NOT(ISERROR(SEARCH("Moderada",O35)))</formula>
    </cfRule>
    <cfRule type="containsText" dxfId="11" priority="207" stopIfTrue="1" operator="containsText" text="Baja">
      <formula>NOT(ISERROR(SEARCH("Baja",O35)))</formula>
    </cfRule>
  </conditionalFormatting>
  <conditionalFormatting sqref="O46">
    <cfRule type="containsText" dxfId="233" priority="200" stopIfTrue="1" operator="containsText" text="Extremo">
      <formula>NOT(ISERROR(SEARCH("Extremo",O46)))</formula>
    </cfRule>
    <cfRule type="containsText" dxfId="232" priority="201" stopIfTrue="1" operator="containsText" text="Alto">
      <formula>NOT(ISERROR(SEARCH("Alto",O46)))</formula>
    </cfRule>
    <cfRule type="containsText" dxfId="231" priority="202" stopIfTrue="1" operator="containsText" text="Moderado">
      <formula>NOT(ISERROR(SEARCH("Moderado",O46)))</formula>
    </cfRule>
    <cfRule type="containsText" dxfId="10" priority="203" stopIfTrue="1" operator="containsText" text="Bajo">
      <formula>NOT(ISERROR(SEARCH("Bajo",O46)))</formula>
    </cfRule>
  </conditionalFormatting>
  <conditionalFormatting sqref="O46">
    <cfRule type="expression" dxfId="230" priority="199" stopIfTrue="1">
      <formula>IF(M46="",N46="","")</formula>
    </cfRule>
  </conditionalFormatting>
  <conditionalFormatting sqref="O46">
    <cfRule type="containsText" dxfId="229" priority="195" stopIfTrue="1" operator="containsText" text="Extrema">
      <formula>NOT(ISERROR(SEARCH("Extrema",O46)))</formula>
    </cfRule>
    <cfRule type="containsText" dxfId="228" priority="196" stopIfTrue="1" operator="containsText" text="Alta">
      <formula>NOT(ISERROR(SEARCH("Alta",O46)))</formula>
    </cfRule>
    <cfRule type="containsText" dxfId="227" priority="197" stopIfTrue="1" operator="containsText" text="Moderada">
      <formula>NOT(ISERROR(SEARCH("Moderada",O46)))</formula>
    </cfRule>
    <cfRule type="containsText" dxfId="9" priority="198" stopIfTrue="1" operator="containsText" text="Baja">
      <formula>NOT(ISERROR(SEARCH("Baja",O46)))</formula>
    </cfRule>
  </conditionalFormatting>
  <conditionalFormatting sqref="O51">
    <cfRule type="containsText" dxfId="226" priority="191" stopIfTrue="1" operator="containsText" text="Extremo">
      <formula>NOT(ISERROR(SEARCH("Extremo",O51)))</formula>
    </cfRule>
    <cfRule type="containsText" dxfId="225" priority="192" stopIfTrue="1" operator="containsText" text="Alto">
      <formula>NOT(ISERROR(SEARCH("Alto",O51)))</formula>
    </cfRule>
    <cfRule type="containsText" dxfId="224" priority="193" stopIfTrue="1" operator="containsText" text="Moderado">
      <formula>NOT(ISERROR(SEARCH("Moderado",O51)))</formula>
    </cfRule>
    <cfRule type="containsText" dxfId="8" priority="194" stopIfTrue="1" operator="containsText" text="Bajo">
      <formula>NOT(ISERROR(SEARCH("Bajo",O51)))</formula>
    </cfRule>
  </conditionalFormatting>
  <conditionalFormatting sqref="O51">
    <cfRule type="expression" dxfId="223" priority="190" stopIfTrue="1">
      <formula>IF(M51="",N51="","")</formula>
    </cfRule>
  </conditionalFormatting>
  <conditionalFormatting sqref="O51">
    <cfRule type="containsText" dxfId="222" priority="186" stopIfTrue="1" operator="containsText" text="Extrema">
      <formula>NOT(ISERROR(SEARCH("Extrema",O51)))</formula>
    </cfRule>
    <cfRule type="containsText" dxfId="221" priority="187" stopIfTrue="1" operator="containsText" text="Alta">
      <formula>NOT(ISERROR(SEARCH("Alta",O51)))</formula>
    </cfRule>
    <cfRule type="containsText" dxfId="220" priority="188" stopIfTrue="1" operator="containsText" text="Moderada">
      <formula>NOT(ISERROR(SEARCH("Moderada",O51)))</formula>
    </cfRule>
    <cfRule type="containsText" dxfId="7" priority="189" stopIfTrue="1" operator="containsText" text="Baja">
      <formula>NOT(ISERROR(SEARCH("Baja",O51)))</formula>
    </cfRule>
  </conditionalFormatting>
  <conditionalFormatting sqref="O38">
    <cfRule type="expression" dxfId="219" priority="185" stopIfTrue="1">
      <formula>IF(M38="",N38="","")</formula>
    </cfRule>
  </conditionalFormatting>
  <conditionalFormatting sqref="O38">
    <cfRule type="containsText" dxfId="218" priority="181" stopIfTrue="1" operator="containsText" text="Extremo">
      <formula>NOT(ISERROR(SEARCH("Extremo",O38)))</formula>
    </cfRule>
    <cfRule type="containsText" dxfId="217" priority="182" stopIfTrue="1" operator="containsText" text="Alto">
      <formula>NOT(ISERROR(SEARCH("Alto",O38)))</formula>
    </cfRule>
    <cfRule type="containsText" dxfId="216" priority="183" stopIfTrue="1" operator="containsText" text="Moderado">
      <formula>NOT(ISERROR(SEARCH("Moderado",O38)))</formula>
    </cfRule>
    <cfRule type="containsText" dxfId="6" priority="184" stopIfTrue="1" operator="containsText" text="Bajo">
      <formula>NOT(ISERROR(SEARCH("Bajo",O38)))</formula>
    </cfRule>
  </conditionalFormatting>
  <conditionalFormatting sqref="O38">
    <cfRule type="containsText" dxfId="215" priority="177" stopIfTrue="1" operator="containsText" text="Extrema">
      <formula>NOT(ISERROR(SEARCH("Extrema",O38)))</formula>
    </cfRule>
    <cfRule type="containsText" dxfId="214" priority="178" stopIfTrue="1" operator="containsText" text="Alta">
      <formula>NOT(ISERROR(SEARCH("Alta",O38)))</formula>
    </cfRule>
    <cfRule type="containsText" dxfId="213" priority="179" stopIfTrue="1" operator="containsText" text="Moderada">
      <formula>NOT(ISERROR(SEARCH("Moderada",O38)))</formula>
    </cfRule>
    <cfRule type="containsText" dxfId="5" priority="180" stopIfTrue="1" operator="containsText" text="Baja">
      <formula>NOT(ISERROR(SEARCH("Baja",O38)))</formula>
    </cfRule>
  </conditionalFormatting>
  <conditionalFormatting sqref="O40">
    <cfRule type="expression" dxfId="212" priority="176" stopIfTrue="1">
      <formula>IF(M40="",N40="","")</formula>
    </cfRule>
  </conditionalFormatting>
  <conditionalFormatting sqref="O40">
    <cfRule type="containsText" dxfId="211" priority="172" stopIfTrue="1" operator="containsText" text="Extremo">
      <formula>NOT(ISERROR(SEARCH("Extremo",O40)))</formula>
    </cfRule>
    <cfRule type="containsText" dxfId="210" priority="173" stopIfTrue="1" operator="containsText" text="Alto">
      <formula>NOT(ISERROR(SEARCH("Alto",O40)))</formula>
    </cfRule>
    <cfRule type="containsText" dxfId="209" priority="174" stopIfTrue="1" operator="containsText" text="Moderado">
      <formula>NOT(ISERROR(SEARCH("Moderado",O40)))</formula>
    </cfRule>
    <cfRule type="containsText" dxfId="4" priority="175" stopIfTrue="1" operator="containsText" text="Bajo">
      <formula>NOT(ISERROR(SEARCH("Bajo",O40)))</formula>
    </cfRule>
  </conditionalFormatting>
  <conditionalFormatting sqref="H31:I31">
    <cfRule type="cellIs" dxfId="208" priority="167" operator="equal">
      <formula>0</formula>
    </cfRule>
  </conditionalFormatting>
  <conditionalFormatting sqref="O32">
    <cfRule type="containsText" dxfId="207" priority="163" stopIfTrue="1" operator="containsText" text="Extremo">
      <formula>NOT(ISERROR(SEARCH("Extremo",O32)))</formula>
    </cfRule>
    <cfRule type="containsText" dxfId="206" priority="164" stopIfTrue="1" operator="containsText" text="Alto">
      <formula>NOT(ISERROR(SEARCH("Alto",O32)))</formula>
    </cfRule>
    <cfRule type="containsText" dxfId="205" priority="165" stopIfTrue="1" operator="containsText" text="Moderado">
      <formula>NOT(ISERROR(SEARCH("Moderado",O32)))</formula>
    </cfRule>
    <cfRule type="containsText" dxfId="3" priority="166" stopIfTrue="1" operator="containsText" text="Bajo">
      <formula>NOT(ISERROR(SEARCH("Bajo",O32)))</formula>
    </cfRule>
  </conditionalFormatting>
  <conditionalFormatting sqref="O32">
    <cfRule type="expression" dxfId="204" priority="162" stopIfTrue="1">
      <formula>IF(M32="",N32="","")</formula>
    </cfRule>
  </conditionalFormatting>
  <conditionalFormatting sqref="O32">
    <cfRule type="containsText" dxfId="203" priority="158" stopIfTrue="1" operator="containsText" text="Extrema">
      <formula>NOT(ISERROR(SEARCH("Extrema",O32)))</formula>
    </cfRule>
    <cfRule type="containsText" dxfId="202" priority="159" stopIfTrue="1" operator="containsText" text="Alta">
      <formula>NOT(ISERROR(SEARCH("Alta",O32)))</formula>
    </cfRule>
    <cfRule type="containsText" dxfId="201" priority="160" stopIfTrue="1" operator="containsText" text="Moderada">
      <formula>NOT(ISERROR(SEARCH("Moderada",O32)))</formula>
    </cfRule>
    <cfRule type="containsText" dxfId="2" priority="161" stopIfTrue="1" operator="containsText" text="Baja">
      <formula>NOT(ISERROR(SEARCH("Baja",O32)))</formula>
    </cfRule>
  </conditionalFormatting>
  <conditionalFormatting sqref="O34">
    <cfRule type="expression" dxfId="200" priority="157" stopIfTrue="1">
      <formula>IF(M34="",N34="","")</formula>
    </cfRule>
  </conditionalFormatting>
  <conditionalFormatting sqref="O34">
    <cfRule type="containsText" dxfId="199" priority="153" stopIfTrue="1" operator="containsText" text="Extremo">
      <formula>NOT(ISERROR(SEARCH("Extremo",O34)))</formula>
    </cfRule>
    <cfRule type="containsText" dxfId="198" priority="154" stopIfTrue="1" operator="containsText" text="Alto">
      <formula>NOT(ISERROR(SEARCH("Alto",O34)))</formula>
    </cfRule>
    <cfRule type="containsText" dxfId="197" priority="155" stopIfTrue="1" operator="containsText" text="Moderado">
      <formula>NOT(ISERROR(SEARCH("Moderado",O34)))</formula>
    </cfRule>
    <cfRule type="containsText" dxfId="1" priority="156" stopIfTrue="1" operator="containsText" text="Bajo">
      <formula>NOT(ISERROR(SEARCH("Bajo",O34)))</formula>
    </cfRule>
  </conditionalFormatting>
  <conditionalFormatting sqref="O34">
    <cfRule type="containsText" dxfId="196" priority="149" stopIfTrue="1" operator="containsText" text="Extrema">
      <formula>NOT(ISERROR(SEARCH("Extrema",O34)))</formula>
    </cfRule>
    <cfRule type="containsText" dxfId="195" priority="150" stopIfTrue="1" operator="containsText" text="Alta">
      <formula>NOT(ISERROR(SEARCH("Alta",O34)))</formula>
    </cfRule>
    <cfRule type="containsText" dxfId="194" priority="151" stopIfTrue="1" operator="containsText" text="Moderada">
      <formula>NOT(ISERROR(SEARCH("Moderada",O34)))</formula>
    </cfRule>
    <cfRule type="containsText" dxfId="0" priority="152" stopIfTrue="1" operator="containsText" text="Baja">
      <formula>NOT(ISERROR(SEARCH("Baja",O34)))</formula>
    </cfRule>
  </conditionalFormatting>
  <conditionalFormatting sqref="L27:L28">
    <cfRule type="containsErrors" dxfId="193" priority="148">
      <formula>ISERROR(L27)</formula>
    </cfRule>
  </conditionalFormatting>
  <conditionalFormatting sqref="L26">
    <cfRule type="containsErrors" dxfId="192" priority="147">
      <formula>ISERROR(L26)</formula>
    </cfRule>
  </conditionalFormatting>
  <conditionalFormatting sqref="L29">
    <cfRule type="containsErrors" dxfId="191" priority="146">
      <formula>ISERROR(L29)</formula>
    </cfRule>
  </conditionalFormatting>
  <conditionalFormatting sqref="L30">
    <cfRule type="containsErrors" dxfId="190" priority="145">
      <formula>ISERROR(L30)</formula>
    </cfRule>
  </conditionalFormatting>
  <conditionalFormatting sqref="T27">
    <cfRule type="cellIs" dxfId="189" priority="129" operator="equal">
      <formula>0</formula>
    </cfRule>
  </conditionalFormatting>
  <conditionalFormatting sqref="Q26:S26">
    <cfRule type="containsText" dxfId="188" priority="141" stopIfTrue="1" operator="containsText" text="Reducir">
      <formula>NOT(ISERROR(SEARCH("Reducir",Q26)))</formula>
    </cfRule>
    <cfRule type="containsText" dxfId="187" priority="142" stopIfTrue="1" operator="containsText" text="Asumir">
      <formula>NOT(ISERROR(SEARCH("Asumir",Q26)))</formula>
    </cfRule>
    <cfRule type="containsText" dxfId="186" priority="143" stopIfTrue="1" operator="containsText" text="Evitar">
      <formula>NOT(ISERROR(SEARCH("Evitar",Q26)))</formula>
    </cfRule>
  </conditionalFormatting>
  <conditionalFormatting sqref="Q27:Q28">
    <cfRule type="containsText" dxfId="185" priority="138" stopIfTrue="1" operator="containsText" text="Reducir">
      <formula>NOT(ISERROR(SEARCH("Reducir",Q27)))</formula>
    </cfRule>
    <cfRule type="containsText" dxfId="184" priority="139" stopIfTrue="1" operator="containsText" text="Asumir">
      <formula>NOT(ISERROR(SEARCH("Asumir",Q27)))</formula>
    </cfRule>
    <cfRule type="containsText" dxfId="183" priority="140" stopIfTrue="1" operator="containsText" text="Evitar">
      <formula>NOT(ISERROR(SEARCH("Evitar",Q27)))</formula>
    </cfRule>
  </conditionalFormatting>
  <conditionalFormatting sqref="Q26:Q28 Q30">
    <cfRule type="expression" dxfId="182" priority="137" stopIfTrue="1">
      <formula>IF(O26="",#REF!="","")</formula>
    </cfRule>
  </conditionalFormatting>
  <conditionalFormatting sqref="P27">
    <cfRule type="cellIs" dxfId="181" priority="136" operator="equal">
      <formula>0</formula>
    </cfRule>
  </conditionalFormatting>
  <conditionalFormatting sqref="T28">
    <cfRule type="cellIs" dxfId="180" priority="135" operator="equal">
      <formula>0</formula>
    </cfRule>
  </conditionalFormatting>
  <conditionalFormatting sqref="P26">
    <cfRule type="cellIs" dxfId="179" priority="134" operator="equal">
      <formula>0</formula>
    </cfRule>
  </conditionalFormatting>
  <conditionalFormatting sqref="R26">
    <cfRule type="containsText" dxfId="178" priority="131" stopIfTrue="1" operator="containsText" text="Reducir">
      <formula>NOT(ISERROR(SEARCH("Reducir",R26)))</formula>
    </cfRule>
    <cfRule type="containsText" dxfId="177" priority="132" stopIfTrue="1" operator="containsText" text="Asumir">
      <formula>NOT(ISERROR(SEARCH("Asumir",R26)))</formula>
    </cfRule>
    <cfRule type="containsText" dxfId="176" priority="133" stopIfTrue="1" operator="containsText" text="Evitar">
      <formula>NOT(ISERROR(SEARCH("Evitar",R26)))</formula>
    </cfRule>
  </conditionalFormatting>
  <conditionalFormatting sqref="T26">
    <cfRule type="cellIs" dxfId="175" priority="130" operator="equal">
      <formula>0</formula>
    </cfRule>
  </conditionalFormatting>
  <conditionalFormatting sqref="R26:S26">
    <cfRule type="expression" dxfId="174" priority="144" stopIfTrue="1">
      <formula>IF(Q26="",#REF!="","")</formula>
    </cfRule>
  </conditionalFormatting>
  <conditionalFormatting sqref="Q29">
    <cfRule type="containsText" dxfId="173" priority="126" stopIfTrue="1" operator="containsText" text="Reducir">
      <formula>NOT(ISERROR(SEARCH("Reducir",Q29)))</formula>
    </cfRule>
    <cfRule type="containsText" dxfId="172" priority="127" stopIfTrue="1" operator="containsText" text="Asumir">
      <formula>NOT(ISERROR(SEARCH("Asumir",Q29)))</formula>
    </cfRule>
    <cfRule type="containsText" dxfId="171" priority="128" stopIfTrue="1" operator="containsText" text="Evitar">
      <formula>NOT(ISERROR(SEARCH("Evitar",Q29)))</formula>
    </cfRule>
  </conditionalFormatting>
  <conditionalFormatting sqref="Q29">
    <cfRule type="expression" dxfId="170" priority="125" stopIfTrue="1">
      <formula>IF(O29="",#REF!="","")</formula>
    </cfRule>
  </conditionalFormatting>
  <conditionalFormatting sqref="T29">
    <cfRule type="cellIs" dxfId="169" priority="124" operator="equal">
      <formula>0</formula>
    </cfRule>
  </conditionalFormatting>
  <conditionalFormatting sqref="R27">
    <cfRule type="containsText" dxfId="168" priority="120" stopIfTrue="1" operator="containsText" text="Reducir">
      <formula>NOT(ISERROR(SEARCH("Reducir",R27)))</formula>
    </cfRule>
    <cfRule type="containsText" dxfId="167" priority="121" stopIfTrue="1" operator="containsText" text="Asumir">
      <formula>NOT(ISERROR(SEARCH("Asumir",R27)))</formula>
    </cfRule>
    <cfRule type="containsText" dxfId="166" priority="122" stopIfTrue="1" operator="containsText" text="Evitar">
      <formula>NOT(ISERROR(SEARCH("Evitar",R27)))</formula>
    </cfRule>
  </conditionalFormatting>
  <conditionalFormatting sqref="R27">
    <cfRule type="containsText" dxfId="165" priority="117" stopIfTrue="1" operator="containsText" text="Reducir">
      <formula>NOT(ISERROR(SEARCH("Reducir",R27)))</formula>
    </cfRule>
    <cfRule type="containsText" dxfId="164" priority="118" stopIfTrue="1" operator="containsText" text="Asumir">
      <formula>NOT(ISERROR(SEARCH("Asumir",R27)))</formula>
    </cfRule>
    <cfRule type="containsText" dxfId="163" priority="119" stopIfTrue="1" operator="containsText" text="Evitar">
      <formula>NOT(ISERROR(SEARCH("Evitar",R27)))</formula>
    </cfRule>
  </conditionalFormatting>
  <conditionalFormatting sqref="R27">
    <cfRule type="expression" dxfId="162" priority="123" stopIfTrue="1">
      <formula>IF(Q27="",#REF!="","")</formula>
    </cfRule>
  </conditionalFormatting>
  <conditionalFormatting sqref="R28">
    <cfRule type="containsText" dxfId="161" priority="113" stopIfTrue="1" operator="containsText" text="Reducir">
      <formula>NOT(ISERROR(SEARCH("Reducir",R28)))</formula>
    </cfRule>
    <cfRule type="containsText" dxfId="160" priority="114" stopIfTrue="1" operator="containsText" text="Asumir">
      <formula>NOT(ISERROR(SEARCH("Asumir",R28)))</formula>
    </cfRule>
    <cfRule type="containsText" dxfId="159" priority="115" stopIfTrue="1" operator="containsText" text="Evitar">
      <formula>NOT(ISERROR(SEARCH("Evitar",R28)))</formula>
    </cfRule>
  </conditionalFormatting>
  <conditionalFormatting sqref="R28">
    <cfRule type="containsText" dxfId="158" priority="110" stopIfTrue="1" operator="containsText" text="Reducir">
      <formula>NOT(ISERROR(SEARCH("Reducir",R28)))</formula>
    </cfRule>
    <cfRule type="containsText" dxfId="157" priority="111" stopIfTrue="1" operator="containsText" text="Asumir">
      <formula>NOT(ISERROR(SEARCH("Asumir",R28)))</formula>
    </cfRule>
    <cfRule type="containsText" dxfId="156" priority="112" stopIfTrue="1" operator="containsText" text="Evitar">
      <formula>NOT(ISERROR(SEARCH("Evitar",R28)))</formula>
    </cfRule>
  </conditionalFormatting>
  <conditionalFormatting sqref="R28">
    <cfRule type="expression" dxfId="155" priority="116" stopIfTrue="1">
      <formula>IF(Q28="",#REF!="","")</formula>
    </cfRule>
  </conditionalFormatting>
  <conditionalFormatting sqref="R29">
    <cfRule type="containsText" dxfId="154" priority="106" stopIfTrue="1" operator="containsText" text="Reducir">
      <formula>NOT(ISERROR(SEARCH("Reducir",R29)))</formula>
    </cfRule>
    <cfRule type="containsText" dxfId="153" priority="107" stopIfTrue="1" operator="containsText" text="Asumir">
      <formula>NOT(ISERROR(SEARCH("Asumir",R29)))</formula>
    </cfRule>
    <cfRule type="containsText" dxfId="152" priority="108" stopIfTrue="1" operator="containsText" text="Evitar">
      <formula>NOT(ISERROR(SEARCH("Evitar",R29)))</formula>
    </cfRule>
  </conditionalFormatting>
  <conditionalFormatting sqref="R29">
    <cfRule type="containsText" dxfId="151" priority="103" stopIfTrue="1" operator="containsText" text="Reducir">
      <formula>NOT(ISERROR(SEARCH("Reducir",R29)))</formula>
    </cfRule>
    <cfRule type="containsText" dxfId="150" priority="104" stopIfTrue="1" operator="containsText" text="Asumir">
      <formula>NOT(ISERROR(SEARCH("Asumir",R29)))</formula>
    </cfRule>
    <cfRule type="containsText" dxfId="149" priority="105" stopIfTrue="1" operator="containsText" text="Evitar">
      <formula>NOT(ISERROR(SEARCH("Evitar",R29)))</formula>
    </cfRule>
  </conditionalFormatting>
  <conditionalFormatting sqref="R29">
    <cfRule type="expression" dxfId="148" priority="109" stopIfTrue="1">
      <formula>IF(Q29="",#REF!="","")</formula>
    </cfRule>
  </conditionalFormatting>
  <conditionalFormatting sqref="S27">
    <cfRule type="containsText" dxfId="147" priority="99" stopIfTrue="1" operator="containsText" text="Reducir">
      <formula>NOT(ISERROR(SEARCH("Reducir",S27)))</formula>
    </cfRule>
    <cfRule type="containsText" dxfId="146" priority="100" stopIfTrue="1" operator="containsText" text="Asumir">
      <formula>NOT(ISERROR(SEARCH("Asumir",S27)))</formula>
    </cfRule>
    <cfRule type="containsText" dxfId="145" priority="101" stopIfTrue="1" operator="containsText" text="Evitar">
      <formula>NOT(ISERROR(SEARCH("Evitar",S27)))</formula>
    </cfRule>
  </conditionalFormatting>
  <conditionalFormatting sqref="S27">
    <cfRule type="expression" dxfId="144" priority="102" stopIfTrue="1">
      <formula>IF(R27="",#REF!="","")</formula>
    </cfRule>
  </conditionalFormatting>
  <conditionalFormatting sqref="S28">
    <cfRule type="containsText" dxfId="143" priority="95" stopIfTrue="1" operator="containsText" text="Reducir">
      <formula>NOT(ISERROR(SEARCH("Reducir",S28)))</formula>
    </cfRule>
    <cfRule type="containsText" dxfId="142" priority="96" stopIfTrue="1" operator="containsText" text="Asumir">
      <formula>NOT(ISERROR(SEARCH("Asumir",S28)))</formula>
    </cfRule>
    <cfRule type="containsText" dxfId="141" priority="97" stopIfTrue="1" operator="containsText" text="Evitar">
      <formula>NOT(ISERROR(SEARCH("Evitar",S28)))</formula>
    </cfRule>
  </conditionalFormatting>
  <conditionalFormatting sqref="S28">
    <cfRule type="expression" dxfId="140" priority="98" stopIfTrue="1">
      <formula>IF(R28="",#REF!="","")</formula>
    </cfRule>
  </conditionalFormatting>
  <conditionalFormatting sqref="S29">
    <cfRule type="containsText" dxfId="139" priority="91" stopIfTrue="1" operator="containsText" text="Reducir">
      <formula>NOT(ISERROR(SEARCH("Reducir",S29)))</formula>
    </cfRule>
    <cfRule type="containsText" dxfId="138" priority="92" stopIfTrue="1" operator="containsText" text="Asumir">
      <formula>NOT(ISERROR(SEARCH("Asumir",S29)))</formula>
    </cfRule>
    <cfRule type="containsText" dxfId="137" priority="93" stopIfTrue="1" operator="containsText" text="Evitar">
      <formula>NOT(ISERROR(SEARCH("Evitar",S29)))</formula>
    </cfRule>
  </conditionalFormatting>
  <conditionalFormatting sqref="S29">
    <cfRule type="expression" dxfId="136" priority="94" stopIfTrue="1">
      <formula>IF(R29="",#REF!="","")</formula>
    </cfRule>
  </conditionalFormatting>
  <conditionalFormatting sqref="Q30">
    <cfRule type="containsText" dxfId="135" priority="88" stopIfTrue="1" operator="containsText" text="Reducir">
      <formula>NOT(ISERROR(SEARCH("Reducir",Q30)))</formula>
    </cfRule>
    <cfRule type="containsText" dxfId="134" priority="89" stopIfTrue="1" operator="containsText" text="Asumir">
      <formula>NOT(ISERROR(SEARCH("Asumir",Q30)))</formula>
    </cfRule>
    <cfRule type="containsText" dxfId="133" priority="90" stopIfTrue="1" operator="containsText" text="Evitar">
      <formula>NOT(ISERROR(SEARCH("Evitar",Q30)))</formula>
    </cfRule>
  </conditionalFormatting>
  <conditionalFormatting sqref="P30">
    <cfRule type="cellIs" dxfId="132" priority="87" operator="equal">
      <formula>0</formula>
    </cfRule>
  </conditionalFormatting>
  <conditionalFormatting sqref="T30">
    <cfRule type="cellIs" dxfId="131" priority="86" operator="equal">
      <formula>0</formula>
    </cfRule>
  </conditionalFormatting>
  <conditionalFormatting sqref="R30">
    <cfRule type="containsText" dxfId="130" priority="82" stopIfTrue="1" operator="containsText" text="Reducir">
      <formula>NOT(ISERROR(SEARCH("Reducir",R30)))</formula>
    </cfRule>
    <cfRule type="containsText" dxfId="129" priority="83" stopIfTrue="1" operator="containsText" text="Asumir">
      <formula>NOT(ISERROR(SEARCH("Asumir",R30)))</formula>
    </cfRule>
    <cfRule type="containsText" dxfId="128" priority="84" stopIfTrue="1" operator="containsText" text="Evitar">
      <formula>NOT(ISERROR(SEARCH("Evitar",R30)))</formula>
    </cfRule>
  </conditionalFormatting>
  <conditionalFormatting sqref="R30">
    <cfRule type="containsText" dxfId="127" priority="79" stopIfTrue="1" operator="containsText" text="Reducir">
      <formula>NOT(ISERROR(SEARCH("Reducir",R30)))</formula>
    </cfRule>
    <cfRule type="containsText" dxfId="126" priority="80" stopIfTrue="1" operator="containsText" text="Asumir">
      <formula>NOT(ISERROR(SEARCH("Asumir",R30)))</formula>
    </cfRule>
    <cfRule type="containsText" dxfId="125" priority="81" stopIfTrue="1" operator="containsText" text="Evitar">
      <formula>NOT(ISERROR(SEARCH("Evitar",R30)))</formula>
    </cfRule>
  </conditionalFormatting>
  <conditionalFormatting sqref="R30">
    <cfRule type="expression" dxfId="124" priority="85" stopIfTrue="1">
      <formula>IF(Q30="",#REF!="","")</formula>
    </cfRule>
  </conditionalFormatting>
  <conditionalFormatting sqref="S30">
    <cfRule type="containsText" dxfId="123" priority="75" stopIfTrue="1" operator="containsText" text="Reducir">
      <formula>NOT(ISERROR(SEARCH("Reducir",S30)))</formula>
    </cfRule>
    <cfRule type="containsText" dxfId="122" priority="76" stopIfTrue="1" operator="containsText" text="Asumir">
      <formula>NOT(ISERROR(SEARCH("Asumir",S30)))</formula>
    </cfRule>
    <cfRule type="containsText" dxfId="121" priority="77" stopIfTrue="1" operator="containsText" text="Evitar">
      <formula>NOT(ISERROR(SEARCH("Evitar",S30)))</formula>
    </cfRule>
  </conditionalFormatting>
  <conditionalFormatting sqref="S30">
    <cfRule type="expression" dxfId="120" priority="78" stopIfTrue="1">
      <formula>IF(R30="",#REF!="","")</formula>
    </cfRule>
  </conditionalFormatting>
  <conditionalFormatting sqref="F80 H80:I80">
    <cfRule type="cellIs" dxfId="119" priority="74" operator="equal">
      <formula>0</formula>
    </cfRule>
  </conditionalFormatting>
  <conditionalFormatting sqref="E80">
    <cfRule type="containsErrors" dxfId="118" priority="73">
      <formula>ISERROR(E80)</formula>
    </cfRule>
  </conditionalFormatting>
  <conditionalFormatting sqref="G80:G83">
    <cfRule type="cellIs" dxfId="117" priority="72" operator="equal">
      <formula>0</formula>
    </cfRule>
  </conditionalFormatting>
  <conditionalFormatting sqref="L80:L84">
    <cfRule type="cellIs" dxfId="116" priority="71" operator="equal">
      <formula>0</formula>
    </cfRule>
  </conditionalFormatting>
  <conditionalFormatting sqref="U83 P80:P83 T81:T83">
    <cfRule type="cellIs" dxfId="115" priority="70" operator="equal">
      <formula>0</formula>
    </cfRule>
  </conditionalFormatting>
  <conditionalFormatting sqref="Q81:Q84">
    <cfRule type="containsText" dxfId="114" priority="67" stopIfTrue="1" operator="containsText" text="Reducir">
      <formula>NOT(ISERROR(SEARCH("Reducir",Q81)))</formula>
    </cfRule>
    <cfRule type="containsText" dxfId="113" priority="68" stopIfTrue="1" operator="containsText" text="Asumir">
      <formula>NOT(ISERROR(SEARCH("Asumir",Q81)))</formula>
    </cfRule>
    <cfRule type="containsText" dxfId="112" priority="69" stopIfTrue="1" operator="containsText" text="Evitar">
      <formula>NOT(ISERROR(SEARCH("Evitar",Q81)))</formula>
    </cfRule>
  </conditionalFormatting>
  <conditionalFormatting sqref="Q80:S80">
    <cfRule type="containsText" dxfId="111" priority="63" stopIfTrue="1" operator="containsText" text="Reducir">
      <formula>NOT(ISERROR(SEARCH("Reducir",Q80)))</formula>
    </cfRule>
    <cfRule type="containsText" dxfId="110" priority="64" stopIfTrue="1" operator="containsText" text="Asumir">
      <formula>NOT(ISERROR(SEARCH("Asumir",Q80)))</formula>
    </cfRule>
    <cfRule type="containsText" dxfId="109" priority="65" stopIfTrue="1" operator="containsText" text="Evitar">
      <formula>NOT(ISERROR(SEARCH("Evitar",Q80)))</formula>
    </cfRule>
  </conditionalFormatting>
  <conditionalFormatting sqref="Q80:Q84">
    <cfRule type="expression" dxfId="108" priority="62" stopIfTrue="1">
      <formula>IF(O80="",#REF!="","")</formula>
    </cfRule>
  </conditionalFormatting>
  <conditionalFormatting sqref="T80">
    <cfRule type="cellIs" dxfId="107" priority="61" operator="equal">
      <formula>0</formula>
    </cfRule>
  </conditionalFormatting>
  <conditionalFormatting sqref="R80:S80">
    <cfRule type="expression" dxfId="106" priority="66" stopIfTrue="1">
      <formula>IF(Q80="",#REF!="","")</formula>
    </cfRule>
  </conditionalFormatting>
  <conditionalFormatting sqref="U80:U82">
    <cfRule type="cellIs" dxfId="105" priority="60" operator="equal">
      <formula>0</formula>
    </cfRule>
  </conditionalFormatting>
  <conditionalFormatting sqref="P84">
    <cfRule type="cellIs" dxfId="104" priority="59" operator="equal">
      <formula>0</formula>
    </cfRule>
  </conditionalFormatting>
  <conditionalFormatting sqref="T84">
    <cfRule type="cellIs" dxfId="103" priority="58" operator="equal">
      <formula>0</formula>
    </cfRule>
  </conditionalFormatting>
  <conditionalFormatting sqref="S81">
    <cfRule type="containsText" dxfId="102" priority="54" stopIfTrue="1" operator="containsText" text="Reducir">
      <formula>NOT(ISERROR(SEARCH("Reducir",S81)))</formula>
    </cfRule>
    <cfRule type="containsText" dxfId="101" priority="55" stopIfTrue="1" operator="containsText" text="Asumir">
      <formula>NOT(ISERROR(SEARCH("Asumir",S81)))</formula>
    </cfRule>
    <cfRule type="containsText" dxfId="100" priority="56" stopIfTrue="1" operator="containsText" text="Evitar">
      <formula>NOT(ISERROR(SEARCH("Evitar",S81)))</formula>
    </cfRule>
  </conditionalFormatting>
  <conditionalFormatting sqref="S81">
    <cfRule type="expression" dxfId="99" priority="57" stopIfTrue="1">
      <formula>IF(R81="",#REF!="","")</formula>
    </cfRule>
  </conditionalFormatting>
  <conditionalFormatting sqref="S82">
    <cfRule type="containsText" dxfId="98" priority="50" stopIfTrue="1" operator="containsText" text="Reducir">
      <formula>NOT(ISERROR(SEARCH("Reducir",S82)))</formula>
    </cfRule>
    <cfRule type="containsText" dxfId="97" priority="51" stopIfTrue="1" operator="containsText" text="Asumir">
      <formula>NOT(ISERROR(SEARCH("Asumir",S82)))</formula>
    </cfRule>
    <cfRule type="containsText" dxfId="96" priority="52" stopIfTrue="1" operator="containsText" text="Evitar">
      <formula>NOT(ISERROR(SEARCH("Evitar",S82)))</formula>
    </cfRule>
  </conditionalFormatting>
  <conditionalFormatting sqref="S82">
    <cfRule type="expression" dxfId="95" priority="53" stopIfTrue="1">
      <formula>IF(R82="",#REF!="","")</formula>
    </cfRule>
  </conditionalFormatting>
  <conditionalFormatting sqref="U84">
    <cfRule type="cellIs" dxfId="94" priority="49" operator="equal">
      <formula>0</formula>
    </cfRule>
  </conditionalFormatting>
  <conditionalFormatting sqref="E91 G91:H91 F91:F94">
    <cfRule type="cellIs" dxfId="93" priority="47" operator="equal">
      <formula>0</formula>
    </cfRule>
  </conditionalFormatting>
  <conditionalFormatting sqref="D91:F91">
    <cfRule type="containsErrors" dxfId="92" priority="46">
      <formula>ISERROR(D91)</formula>
    </cfRule>
  </conditionalFormatting>
  <conditionalFormatting sqref="P87">
    <cfRule type="cellIs" dxfId="91" priority="25" operator="equal">
      <formula>0</formula>
    </cfRule>
  </conditionalFormatting>
  <conditionalFormatting sqref="T87">
    <cfRule type="cellIs" dxfId="90" priority="24" operator="equal">
      <formula>0</formula>
    </cfRule>
  </conditionalFormatting>
  <conditionalFormatting sqref="G85:G86">
    <cfRule type="cellIs" dxfId="89" priority="42" operator="equal">
      <formula>0</formula>
    </cfRule>
  </conditionalFormatting>
  <conditionalFormatting sqref="G87">
    <cfRule type="cellIs" dxfId="88" priority="41" operator="equal">
      <formula>0</formula>
    </cfRule>
  </conditionalFormatting>
  <conditionalFormatting sqref="G88">
    <cfRule type="cellIs" dxfId="87" priority="40" operator="equal">
      <formula>0</formula>
    </cfRule>
  </conditionalFormatting>
  <conditionalFormatting sqref="L85:L86">
    <cfRule type="cellIs" dxfId="86" priority="39" operator="equal">
      <formula>0</formula>
    </cfRule>
  </conditionalFormatting>
  <conditionalFormatting sqref="L87">
    <cfRule type="cellIs" dxfId="85" priority="38" operator="equal">
      <formula>0</formula>
    </cfRule>
  </conditionalFormatting>
  <conditionalFormatting sqref="U86">
    <cfRule type="cellIs" dxfId="84" priority="37" operator="equal">
      <formula>0</formula>
    </cfRule>
  </conditionalFormatting>
  <conditionalFormatting sqref="Q85:Q86">
    <cfRule type="containsText" dxfId="83" priority="34" stopIfTrue="1" operator="containsText" text="Reducir">
      <formula>NOT(ISERROR(SEARCH("Reducir",Q85)))</formula>
    </cfRule>
    <cfRule type="containsText" dxfId="82" priority="35" stopIfTrue="1" operator="containsText" text="Asumir">
      <formula>NOT(ISERROR(SEARCH("Asumir",Q85)))</formula>
    </cfRule>
    <cfRule type="containsText" dxfId="81" priority="36" stopIfTrue="1" operator="containsText" text="Evitar">
      <formula>NOT(ISERROR(SEARCH("Evitar",Q85)))</formula>
    </cfRule>
  </conditionalFormatting>
  <conditionalFormatting sqref="Q85:Q86">
    <cfRule type="expression" dxfId="80" priority="33" stopIfTrue="1">
      <formula>IF(O85="",#REF!="","")</formula>
    </cfRule>
  </conditionalFormatting>
  <conditionalFormatting sqref="P85:P86">
    <cfRule type="cellIs" dxfId="79" priority="32" operator="equal">
      <formula>0</formula>
    </cfRule>
  </conditionalFormatting>
  <conditionalFormatting sqref="T85:T86">
    <cfRule type="cellIs" dxfId="78" priority="31" operator="equal">
      <formula>0</formula>
    </cfRule>
  </conditionalFormatting>
  <conditionalFormatting sqref="U87">
    <cfRule type="cellIs" dxfId="77" priority="30" operator="equal">
      <formula>0</formula>
    </cfRule>
  </conditionalFormatting>
  <conditionalFormatting sqref="Q87">
    <cfRule type="containsText" dxfId="76" priority="27" stopIfTrue="1" operator="containsText" text="Reducir">
      <formula>NOT(ISERROR(SEARCH("Reducir",Q87)))</formula>
    </cfRule>
    <cfRule type="containsText" dxfId="75" priority="28" stopIfTrue="1" operator="containsText" text="Asumir">
      <formula>NOT(ISERROR(SEARCH("Asumir",Q87)))</formula>
    </cfRule>
    <cfRule type="containsText" dxfId="74" priority="29" stopIfTrue="1" operator="containsText" text="Evitar">
      <formula>NOT(ISERROR(SEARCH("Evitar",Q87)))</formula>
    </cfRule>
  </conditionalFormatting>
  <conditionalFormatting sqref="Q87">
    <cfRule type="expression" dxfId="73" priority="26" stopIfTrue="1">
      <formula>IF(O87="",#REF!="","")</formula>
    </cfRule>
  </conditionalFormatting>
  <conditionalFormatting sqref="R95">
    <cfRule type="containsText" dxfId="72" priority="21" stopIfTrue="1" operator="containsText" text="Reducir">
      <formula>NOT(ISERROR(SEARCH("Reducir",R95)))</formula>
    </cfRule>
    <cfRule type="containsText" dxfId="71" priority="22" stopIfTrue="1" operator="containsText" text="Asumir">
      <formula>NOT(ISERROR(SEARCH("Asumir",R95)))</formula>
    </cfRule>
    <cfRule type="containsText" dxfId="70" priority="23" stopIfTrue="1" operator="containsText" text="Evitar">
      <formula>NOT(ISERROR(SEARCH("Evitar",R95)))</formula>
    </cfRule>
  </conditionalFormatting>
  <conditionalFormatting sqref="R95">
    <cfRule type="expression" dxfId="69" priority="20" stopIfTrue="1">
      <formula>IF(Q95="",#REF!="","")</formula>
    </cfRule>
  </conditionalFormatting>
  <conditionalFormatting sqref="R96">
    <cfRule type="containsText" dxfId="68" priority="17" stopIfTrue="1" operator="containsText" text="Reducir">
      <formula>NOT(ISERROR(SEARCH("Reducir",R96)))</formula>
    </cfRule>
    <cfRule type="containsText" dxfId="67" priority="18" stopIfTrue="1" operator="containsText" text="Asumir">
      <formula>NOT(ISERROR(SEARCH("Asumir",R96)))</formula>
    </cfRule>
    <cfRule type="containsText" dxfId="66" priority="19" stopIfTrue="1" operator="containsText" text="Evitar">
      <formula>NOT(ISERROR(SEARCH("Evitar",R96)))</formula>
    </cfRule>
  </conditionalFormatting>
  <conditionalFormatting sqref="R96">
    <cfRule type="expression" dxfId="65" priority="16" stopIfTrue="1">
      <formula>IF(Q96="",#REF!="","")</formula>
    </cfRule>
  </conditionalFormatting>
  <conditionalFormatting sqref="R97:R99">
    <cfRule type="containsText" dxfId="64" priority="13" stopIfTrue="1" operator="containsText" text="Reducir">
      <formula>NOT(ISERROR(SEARCH("Reducir",R97)))</formula>
    </cfRule>
    <cfRule type="containsText" dxfId="63" priority="14" stopIfTrue="1" operator="containsText" text="Asumir">
      <formula>NOT(ISERROR(SEARCH("Asumir",R97)))</formula>
    </cfRule>
    <cfRule type="containsText" dxfId="62" priority="15" stopIfTrue="1" operator="containsText" text="Evitar">
      <formula>NOT(ISERROR(SEARCH("Evitar",R97)))</formula>
    </cfRule>
  </conditionalFormatting>
  <conditionalFormatting sqref="R97:R99">
    <cfRule type="expression" dxfId="61" priority="12" stopIfTrue="1">
      <formula>IF(Q97="",#REF!="","")</formula>
    </cfRule>
  </conditionalFormatting>
  <conditionalFormatting sqref="R100:R101">
    <cfRule type="containsText" dxfId="60" priority="9" stopIfTrue="1" operator="containsText" text="Reducir">
      <formula>NOT(ISERROR(SEARCH("Reducir",R100)))</formula>
    </cfRule>
    <cfRule type="containsText" dxfId="59" priority="10" stopIfTrue="1" operator="containsText" text="Asumir">
      <formula>NOT(ISERROR(SEARCH("Asumir",R100)))</formula>
    </cfRule>
    <cfRule type="containsText" dxfId="58" priority="11" stopIfTrue="1" operator="containsText" text="Evitar">
      <formula>NOT(ISERROR(SEARCH("Evitar",R100)))</formula>
    </cfRule>
  </conditionalFormatting>
  <conditionalFormatting sqref="R100:R102">
    <cfRule type="expression" dxfId="57" priority="8" stopIfTrue="1">
      <formula>IF(Q100="",#REF!="","")</formula>
    </cfRule>
  </conditionalFormatting>
  <conditionalFormatting sqref="R102">
    <cfRule type="containsText" dxfId="56" priority="5" stopIfTrue="1" operator="containsText" text="Reducir">
      <formula>NOT(ISERROR(SEARCH("Reducir",R102)))</formula>
    </cfRule>
    <cfRule type="containsText" dxfId="55" priority="6" stopIfTrue="1" operator="containsText" text="Asumir">
      <formula>NOT(ISERROR(SEARCH("Asumir",R102)))</formula>
    </cfRule>
    <cfRule type="containsText" dxfId="54" priority="7" stopIfTrue="1" operator="containsText" text="Evitar">
      <formula>NOT(ISERROR(SEARCH("Evitar",R102)))</formula>
    </cfRule>
  </conditionalFormatting>
  <conditionalFormatting sqref="L76">
    <cfRule type="cellIs" dxfId="53" priority="4" operator="equal">
      <formula>0</formula>
    </cfRule>
  </conditionalFormatting>
  <conditionalFormatting sqref="P76 T76">
    <cfRule type="cellIs" dxfId="52" priority="3" operator="equal">
      <formula>0</formula>
    </cfRule>
  </conditionalFormatting>
  <conditionalFormatting sqref="Q76">
    <cfRule type="expression" dxfId="51" priority="1" stopIfTrue="1">
      <formula>IF(O76="",#REF!="","")</formula>
    </cfRule>
  </conditionalFormatting>
  <conditionalFormatting sqref="R76:S76">
    <cfRule type="expression" dxfId="50" priority="2" stopIfTrue="1">
      <formula>IF(Q76="",#REF!="","")</formula>
    </cfRule>
  </conditionalFormatting>
  <pageMargins left="1.1023622047244095" right="0" top="0.74803149606299213" bottom="0.74803149606299213" header="0.31496062992125984" footer="0.31496062992125984"/>
  <pageSetup paperSize="5" scale="55"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11"/>
  <sheetViews>
    <sheetView workbookViewId="0">
      <selection activeCell="F4" sqref="F4"/>
    </sheetView>
  </sheetViews>
  <sheetFormatPr baseColWidth="10" defaultColWidth="11.5" defaultRowHeight="15"/>
  <cols>
    <col min="1" max="1" width="34.5" style="4" bestFit="1" customWidth="1"/>
    <col min="2" max="2" width="38.5" style="4" customWidth="1"/>
    <col min="3" max="3" width="19.6640625" style="4" customWidth="1"/>
    <col min="4" max="4" width="16.5" style="4" bestFit="1" customWidth="1"/>
    <col min="5" max="5" width="23.5" style="4" customWidth="1"/>
    <col min="6" max="6" width="60.6640625" style="4" customWidth="1"/>
    <col min="7" max="16384" width="11.5" style="4"/>
  </cols>
  <sheetData>
    <row r="1" spans="1:5" s="184" customFormat="1" ht="21">
      <c r="A1" s="302" t="s">
        <v>813</v>
      </c>
      <c r="B1" s="303"/>
      <c r="C1" s="303"/>
      <c r="D1" s="303"/>
      <c r="E1" s="303"/>
    </row>
    <row r="2" spans="1:5" s="184" customFormat="1">
      <c r="A2" s="185" t="s">
        <v>814</v>
      </c>
      <c r="B2" s="186" t="s">
        <v>815</v>
      </c>
      <c r="C2" s="186" t="s">
        <v>27</v>
      </c>
      <c r="D2" s="186" t="s">
        <v>26</v>
      </c>
      <c r="E2" s="186" t="s">
        <v>9</v>
      </c>
    </row>
    <row r="3" spans="1:5" s="191" customFormat="1" ht="64.5" customHeight="1">
      <c r="A3" s="187" t="s">
        <v>816</v>
      </c>
      <c r="B3" s="188" t="s">
        <v>817</v>
      </c>
      <c r="C3" s="189" t="s">
        <v>818</v>
      </c>
      <c r="D3" s="189" t="s">
        <v>819</v>
      </c>
      <c r="E3" s="190" t="s">
        <v>820</v>
      </c>
    </row>
    <row r="4" spans="1:5" s="184" customFormat="1" ht="60.75" customHeight="1">
      <c r="A4" s="187" t="s">
        <v>821</v>
      </c>
      <c r="B4" s="188" t="s">
        <v>817</v>
      </c>
      <c r="C4" s="189" t="s">
        <v>818</v>
      </c>
      <c r="D4" s="189" t="s">
        <v>819</v>
      </c>
      <c r="E4" s="190" t="s">
        <v>820</v>
      </c>
    </row>
    <row r="5" spans="1:5" s="184" customFormat="1" ht="63" customHeight="1">
      <c r="A5" s="187" t="s">
        <v>822</v>
      </c>
      <c r="B5" s="188" t="s">
        <v>817</v>
      </c>
      <c r="C5" s="189" t="s">
        <v>818</v>
      </c>
      <c r="D5" s="189" t="s">
        <v>819</v>
      </c>
      <c r="E5" s="190" t="s">
        <v>820</v>
      </c>
    </row>
    <row r="6" spans="1:5" s="184" customFormat="1" ht="62.25" customHeight="1">
      <c r="A6" s="187" t="s">
        <v>823</v>
      </c>
      <c r="B6" s="188" t="s">
        <v>817</v>
      </c>
      <c r="C6" s="189" t="s">
        <v>818</v>
      </c>
      <c r="D6" s="189" t="s">
        <v>819</v>
      </c>
      <c r="E6" s="190" t="s">
        <v>820</v>
      </c>
    </row>
    <row r="7" spans="1:5" s="184" customFormat="1" ht="62.25" customHeight="1">
      <c r="A7" s="187" t="s">
        <v>824</v>
      </c>
      <c r="B7" s="188" t="s">
        <v>817</v>
      </c>
      <c r="C7" s="189" t="s">
        <v>818</v>
      </c>
      <c r="D7" s="189" t="s">
        <v>819</v>
      </c>
      <c r="E7" s="190" t="s">
        <v>820</v>
      </c>
    </row>
    <row r="8" spans="1:5" s="184" customFormat="1" ht="51" customHeight="1">
      <c r="A8" s="187" t="s">
        <v>825</v>
      </c>
      <c r="B8" s="188" t="s">
        <v>826</v>
      </c>
      <c r="C8" s="189" t="s">
        <v>818</v>
      </c>
      <c r="D8" s="189" t="s">
        <v>819</v>
      </c>
      <c r="E8" s="190" t="s">
        <v>820</v>
      </c>
    </row>
    <row r="9" spans="1:5" s="184" customFormat="1" ht="52.5" customHeight="1">
      <c r="A9" s="187" t="s">
        <v>827</v>
      </c>
      <c r="B9" s="188" t="s">
        <v>826</v>
      </c>
      <c r="C9" s="189" t="s">
        <v>818</v>
      </c>
      <c r="D9" s="189" t="s">
        <v>819</v>
      </c>
      <c r="E9" s="190" t="s">
        <v>820</v>
      </c>
    </row>
    <row r="10" spans="1:5" s="184" customFormat="1" ht="51.75" customHeight="1" thickBot="1">
      <c r="A10" s="192" t="s">
        <v>828</v>
      </c>
      <c r="B10" s="193" t="s">
        <v>826</v>
      </c>
      <c r="C10" s="194" t="s">
        <v>818</v>
      </c>
      <c r="D10" s="194" t="s">
        <v>819</v>
      </c>
      <c r="E10" s="195" t="s">
        <v>820</v>
      </c>
    </row>
    <row r="11" spans="1:5" s="184" customFormat="1">
      <c r="B11" s="191"/>
    </row>
  </sheetData>
  <mergeCells count="1">
    <mergeCell ref="A1:E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18"/>
  <sheetViews>
    <sheetView topLeftCell="A10" workbookViewId="0">
      <selection activeCell="J15" sqref="J15"/>
    </sheetView>
  </sheetViews>
  <sheetFormatPr baseColWidth="10" defaultRowHeight="15"/>
  <cols>
    <col min="1" max="1" width="19.33203125" customWidth="1"/>
    <col min="2" max="2" width="4.5" bestFit="1" customWidth="1"/>
    <col min="3" max="3" width="48.33203125" customWidth="1"/>
    <col min="4" max="4" width="31.83203125" customWidth="1"/>
    <col min="5" max="5" width="22.33203125" customWidth="1"/>
    <col min="6" max="6" width="16.6640625" customWidth="1"/>
    <col min="7" max="7" width="19.33203125" style="3" customWidth="1"/>
  </cols>
  <sheetData>
    <row r="1" spans="1:7" ht="16" thickBot="1">
      <c r="A1" s="304" t="s">
        <v>829</v>
      </c>
      <c r="B1" s="304"/>
      <c r="C1" s="304"/>
      <c r="D1" s="304"/>
      <c r="E1" s="304"/>
      <c r="F1" s="304"/>
      <c r="G1" s="304"/>
    </row>
    <row r="2" spans="1:7" ht="75.75" customHeight="1">
      <c r="A2" s="196" t="s">
        <v>830</v>
      </c>
      <c r="B2" s="305" t="s">
        <v>7</v>
      </c>
      <c r="C2" s="305"/>
      <c r="D2" s="197" t="s">
        <v>831</v>
      </c>
      <c r="E2" s="197" t="s">
        <v>832</v>
      </c>
      <c r="F2" s="197" t="s">
        <v>26</v>
      </c>
      <c r="G2" s="198" t="s">
        <v>833</v>
      </c>
    </row>
    <row r="3" spans="1:7" ht="104.25" customHeight="1">
      <c r="A3" s="306" t="s">
        <v>834</v>
      </c>
      <c r="B3" s="199" t="s">
        <v>835</v>
      </c>
      <c r="C3" s="200" t="s">
        <v>836</v>
      </c>
      <c r="D3" s="200" t="s">
        <v>895</v>
      </c>
      <c r="E3" s="200" t="s">
        <v>896</v>
      </c>
      <c r="F3" s="200" t="s">
        <v>837</v>
      </c>
      <c r="G3" s="201">
        <v>43495</v>
      </c>
    </row>
    <row r="4" spans="1:7" ht="51" customHeight="1">
      <c r="A4" s="307"/>
      <c r="B4" s="199" t="s">
        <v>838</v>
      </c>
      <c r="C4" s="200" t="s">
        <v>839</v>
      </c>
      <c r="D4" s="200" t="s">
        <v>840</v>
      </c>
      <c r="E4" s="200" t="s">
        <v>841</v>
      </c>
      <c r="F4" s="200" t="s">
        <v>837</v>
      </c>
      <c r="G4" s="201">
        <v>43500</v>
      </c>
    </row>
    <row r="5" spans="1:7" ht="60">
      <c r="A5" s="307"/>
      <c r="B5" s="199" t="s">
        <v>842</v>
      </c>
      <c r="C5" s="200" t="s">
        <v>843</v>
      </c>
      <c r="D5" s="200" t="s">
        <v>844</v>
      </c>
      <c r="E5" s="200" t="s">
        <v>845</v>
      </c>
      <c r="F5" s="200" t="s">
        <v>837</v>
      </c>
      <c r="G5" s="201">
        <v>43502</v>
      </c>
    </row>
    <row r="6" spans="1:7" ht="75">
      <c r="A6" s="308"/>
      <c r="B6" s="199">
        <v>1.4</v>
      </c>
      <c r="C6" s="200" t="s">
        <v>846</v>
      </c>
      <c r="D6" s="202" t="s">
        <v>847</v>
      </c>
      <c r="E6" s="200" t="s">
        <v>848</v>
      </c>
      <c r="F6" s="200" t="s">
        <v>897</v>
      </c>
      <c r="G6" s="201" t="s">
        <v>899</v>
      </c>
    </row>
    <row r="7" spans="1:7" ht="30">
      <c r="A7" s="309" t="s">
        <v>849</v>
      </c>
      <c r="B7" s="199" t="s">
        <v>850</v>
      </c>
      <c r="C7" s="200" t="s">
        <v>851</v>
      </c>
      <c r="D7" s="200" t="s">
        <v>852</v>
      </c>
      <c r="E7" s="200" t="s">
        <v>853</v>
      </c>
      <c r="F7" s="200" t="s">
        <v>837</v>
      </c>
      <c r="G7" s="201">
        <v>43502</v>
      </c>
    </row>
    <row r="8" spans="1:7" ht="30">
      <c r="A8" s="310"/>
      <c r="B8" s="199" t="s">
        <v>854</v>
      </c>
      <c r="C8" s="200" t="s">
        <v>855</v>
      </c>
      <c r="D8" s="200" t="s">
        <v>856</v>
      </c>
      <c r="E8" s="200" t="s">
        <v>857</v>
      </c>
      <c r="F8" s="200" t="s">
        <v>858</v>
      </c>
      <c r="G8" s="201" t="s">
        <v>898</v>
      </c>
    </row>
    <row r="9" spans="1:7" ht="30">
      <c r="A9" s="309" t="s">
        <v>859</v>
      </c>
      <c r="B9" s="199" t="s">
        <v>860</v>
      </c>
      <c r="C9" s="200" t="s">
        <v>861</v>
      </c>
      <c r="D9" s="203" t="s">
        <v>862</v>
      </c>
      <c r="E9" s="203" t="s">
        <v>863</v>
      </c>
      <c r="F9" s="203" t="s">
        <v>864</v>
      </c>
      <c r="G9" s="201">
        <v>43516</v>
      </c>
    </row>
    <row r="10" spans="1:7" ht="45">
      <c r="A10" s="309"/>
      <c r="B10" s="199" t="s">
        <v>865</v>
      </c>
      <c r="C10" s="204" t="s">
        <v>866</v>
      </c>
      <c r="D10" s="203" t="s">
        <v>867</v>
      </c>
      <c r="E10" s="203" t="s">
        <v>868</v>
      </c>
      <c r="F10" s="203" t="s">
        <v>869</v>
      </c>
      <c r="G10" s="201">
        <v>43506</v>
      </c>
    </row>
    <row r="11" spans="1:7" ht="60">
      <c r="A11" s="309"/>
      <c r="B11" s="199">
        <v>3.3</v>
      </c>
      <c r="C11" s="200" t="s">
        <v>870</v>
      </c>
      <c r="D11" s="203" t="s">
        <v>871</v>
      </c>
      <c r="E11" s="203" t="s">
        <v>872</v>
      </c>
      <c r="F11" s="203" t="s">
        <v>873</v>
      </c>
      <c r="G11" s="201" t="s">
        <v>900</v>
      </c>
    </row>
    <row r="12" spans="1:7" ht="30">
      <c r="A12" s="309" t="s">
        <v>874</v>
      </c>
      <c r="B12" s="199" t="s">
        <v>875</v>
      </c>
      <c r="C12" s="204" t="s">
        <v>876</v>
      </c>
      <c r="D12" s="203" t="s">
        <v>877</v>
      </c>
      <c r="E12" s="203" t="s">
        <v>878</v>
      </c>
      <c r="F12" s="203" t="s">
        <v>879</v>
      </c>
      <c r="G12" s="201" t="s">
        <v>901</v>
      </c>
    </row>
    <row r="13" spans="1:7" ht="30">
      <c r="A13" s="309"/>
      <c r="B13" s="199" t="s">
        <v>880</v>
      </c>
      <c r="C13" s="204" t="s">
        <v>904</v>
      </c>
      <c r="D13" s="203" t="s">
        <v>881</v>
      </c>
      <c r="E13" s="203" t="s">
        <v>882</v>
      </c>
      <c r="F13" s="203" t="s">
        <v>879</v>
      </c>
      <c r="G13" s="201" t="s">
        <v>901</v>
      </c>
    </row>
    <row r="14" spans="1:7" ht="30">
      <c r="A14" s="309"/>
      <c r="B14" s="199" t="s">
        <v>883</v>
      </c>
      <c r="C14" s="204" t="s">
        <v>884</v>
      </c>
      <c r="D14" s="203" t="s">
        <v>885</v>
      </c>
      <c r="E14" s="203" t="s">
        <v>886</v>
      </c>
      <c r="F14" s="203" t="s">
        <v>879</v>
      </c>
      <c r="G14" s="201" t="s">
        <v>901</v>
      </c>
    </row>
    <row r="15" spans="1:7" ht="60">
      <c r="A15" s="309"/>
      <c r="B15" s="199" t="s">
        <v>887</v>
      </c>
      <c r="C15" s="204" t="s">
        <v>888</v>
      </c>
      <c r="D15" s="203" t="s">
        <v>889</v>
      </c>
      <c r="E15" s="203" t="s">
        <v>890</v>
      </c>
      <c r="F15" s="203" t="s">
        <v>879</v>
      </c>
      <c r="G15" s="201" t="s">
        <v>903</v>
      </c>
    </row>
    <row r="16" spans="1:7" ht="31" thickBot="1">
      <c r="A16" s="311"/>
      <c r="B16" s="205" t="s">
        <v>891</v>
      </c>
      <c r="C16" s="206" t="s">
        <v>892</v>
      </c>
      <c r="D16" s="207" t="s">
        <v>893</v>
      </c>
      <c r="E16" s="207" t="s">
        <v>894</v>
      </c>
      <c r="F16" s="207" t="s">
        <v>879</v>
      </c>
      <c r="G16" s="201" t="s">
        <v>902</v>
      </c>
    </row>
    <row r="18" spans="1:1">
      <c r="A18" t="s">
        <v>905</v>
      </c>
    </row>
  </sheetData>
  <mergeCells count="6">
    <mergeCell ref="A1:G1"/>
    <mergeCell ref="B2:C2"/>
    <mergeCell ref="A3:A6"/>
    <mergeCell ref="A7:A8"/>
    <mergeCell ref="A9:A11"/>
    <mergeCell ref="A12:A16"/>
  </mergeCells>
  <hyperlinks>
    <hyperlink ref="C11" r:id="rId1" display="http://cesar.gov.co/c/index.php/es/oprendidcuenta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1"/>
  <sheetViews>
    <sheetView workbookViewId="0">
      <selection activeCell="E11" sqref="E11"/>
    </sheetView>
  </sheetViews>
  <sheetFormatPr baseColWidth="10" defaultColWidth="11.5" defaultRowHeight="14"/>
  <cols>
    <col min="1" max="1" width="26.6640625" style="225" customWidth="1"/>
    <col min="2" max="2" width="2" style="225" bestFit="1" customWidth="1"/>
    <col min="3" max="3" width="37.6640625" style="225" customWidth="1"/>
    <col min="4" max="4" width="32" style="225" customWidth="1"/>
    <col min="5" max="5" width="24.5" style="225" customWidth="1"/>
    <col min="6" max="6" width="25.5" style="225" bestFit="1" customWidth="1"/>
    <col min="7" max="7" width="13.83203125" style="226" customWidth="1"/>
    <col min="8" max="16384" width="11.5" style="225"/>
  </cols>
  <sheetData>
    <row r="1" spans="1:7" ht="16">
      <c r="A1" s="312" t="s">
        <v>906</v>
      </c>
      <c r="B1" s="313"/>
      <c r="C1" s="313"/>
      <c r="D1" s="313"/>
      <c r="E1" s="313"/>
      <c r="F1" s="313"/>
      <c r="G1" s="314"/>
    </row>
    <row r="2" spans="1:7" ht="42.75" customHeight="1">
      <c r="A2" s="228" t="s">
        <v>907</v>
      </c>
      <c r="B2" s="315" t="s">
        <v>908</v>
      </c>
      <c r="C2" s="315"/>
      <c r="D2" s="315"/>
      <c r="E2" s="315"/>
      <c r="F2" s="315"/>
      <c r="G2" s="316"/>
    </row>
    <row r="3" spans="1:7" s="208" customFormat="1" ht="28">
      <c r="A3" s="209" t="s">
        <v>909</v>
      </c>
      <c r="B3" s="210"/>
      <c r="C3" s="211" t="s">
        <v>7</v>
      </c>
      <c r="D3" s="212" t="s">
        <v>831</v>
      </c>
      <c r="E3" s="213" t="s">
        <v>832</v>
      </c>
      <c r="F3" s="210" t="s">
        <v>26</v>
      </c>
      <c r="G3" s="229" t="s">
        <v>833</v>
      </c>
    </row>
    <row r="4" spans="1:7" ht="98">
      <c r="A4" s="230" t="s">
        <v>950</v>
      </c>
      <c r="B4" s="136">
        <v>1</v>
      </c>
      <c r="C4" s="20" t="s">
        <v>951</v>
      </c>
      <c r="D4" s="20" t="s">
        <v>952</v>
      </c>
      <c r="E4" s="214" t="s">
        <v>953</v>
      </c>
      <c r="F4" s="138" t="s">
        <v>913</v>
      </c>
      <c r="G4" s="231">
        <v>43646</v>
      </c>
    </row>
    <row r="5" spans="1:7" ht="54" customHeight="1">
      <c r="A5" s="317" t="s">
        <v>927</v>
      </c>
      <c r="B5" s="227">
        <v>1</v>
      </c>
      <c r="C5" s="20" t="s">
        <v>910</v>
      </c>
      <c r="D5" s="20" t="s">
        <v>911</v>
      </c>
      <c r="E5" s="214" t="s">
        <v>912</v>
      </c>
      <c r="F5" s="138" t="s">
        <v>913</v>
      </c>
      <c r="G5" s="231" t="s">
        <v>610</v>
      </c>
    </row>
    <row r="6" spans="1:7" ht="56.25" customHeight="1">
      <c r="A6" s="318"/>
      <c r="B6" s="227">
        <v>2</v>
      </c>
      <c r="C6" s="20" t="s">
        <v>914</v>
      </c>
      <c r="D6" s="20" t="s">
        <v>915</v>
      </c>
      <c r="E6" s="214"/>
      <c r="F6" s="138" t="s">
        <v>913</v>
      </c>
      <c r="G6" s="231" t="s">
        <v>610</v>
      </c>
    </row>
    <row r="7" spans="1:7" ht="44.25" customHeight="1">
      <c r="A7" s="318"/>
      <c r="B7" s="227">
        <v>3</v>
      </c>
      <c r="C7" s="20" t="s">
        <v>916</v>
      </c>
      <c r="D7" s="20" t="s">
        <v>917</v>
      </c>
      <c r="E7" s="20" t="s">
        <v>918</v>
      </c>
      <c r="F7" s="138" t="s">
        <v>913</v>
      </c>
      <c r="G7" s="232" t="s">
        <v>919</v>
      </c>
    </row>
    <row r="8" spans="1:7" ht="42">
      <c r="A8" s="319"/>
      <c r="B8" s="227">
        <v>4</v>
      </c>
      <c r="C8" s="20" t="s">
        <v>920</v>
      </c>
      <c r="D8" s="20" t="s">
        <v>921</v>
      </c>
      <c r="E8" s="214"/>
      <c r="F8" s="138" t="s">
        <v>913</v>
      </c>
      <c r="G8" s="231" t="s">
        <v>610</v>
      </c>
    </row>
    <row r="9" spans="1:7" ht="42">
      <c r="A9" s="230" t="s">
        <v>928</v>
      </c>
      <c r="B9" s="227">
        <v>1</v>
      </c>
      <c r="C9" s="20" t="s">
        <v>922</v>
      </c>
      <c r="D9" s="20" t="s">
        <v>923</v>
      </c>
      <c r="E9" s="214"/>
      <c r="F9" s="138" t="s">
        <v>924</v>
      </c>
      <c r="G9" s="232"/>
    </row>
    <row r="10" spans="1:7" ht="68.25" customHeight="1">
      <c r="A10" s="230" t="s">
        <v>954</v>
      </c>
      <c r="B10" s="227">
        <v>1</v>
      </c>
      <c r="C10" s="20" t="s">
        <v>955</v>
      </c>
      <c r="D10" s="138" t="s">
        <v>956</v>
      </c>
      <c r="E10" s="138" t="s">
        <v>957</v>
      </c>
      <c r="F10" s="20" t="s">
        <v>930</v>
      </c>
      <c r="G10" s="232"/>
    </row>
    <row r="11" spans="1:7" ht="71" thickBot="1">
      <c r="A11" s="233" t="s">
        <v>929</v>
      </c>
      <c r="B11" s="234">
        <v>1</v>
      </c>
      <c r="C11" s="152" t="s">
        <v>925</v>
      </c>
      <c r="D11" s="152" t="s">
        <v>926</v>
      </c>
      <c r="E11" s="235"/>
      <c r="F11" s="163" t="s">
        <v>913</v>
      </c>
      <c r="G11" s="236" t="s">
        <v>919</v>
      </c>
    </row>
  </sheetData>
  <mergeCells count="3">
    <mergeCell ref="A1:G1"/>
    <mergeCell ref="B2:G2"/>
    <mergeCell ref="A5:A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
  <sheetViews>
    <sheetView workbookViewId="0">
      <selection activeCell="K5" sqref="K5"/>
    </sheetView>
  </sheetViews>
  <sheetFormatPr baseColWidth="10" defaultRowHeight="15"/>
  <cols>
    <col min="1" max="1" width="21.33203125" customWidth="1"/>
    <col min="2" max="2" width="2" bestFit="1" customWidth="1"/>
    <col min="3" max="3" width="29" customWidth="1"/>
    <col min="4" max="4" width="25.5" customWidth="1"/>
    <col min="5" max="5" width="22.83203125" customWidth="1"/>
    <col min="6" max="6" width="26.5" customWidth="1"/>
  </cols>
  <sheetData>
    <row r="1" spans="1:8" ht="18">
      <c r="A1" s="320" t="s">
        <v>931</v>
      </c>
      <c r="B1" s="320"/>
      <c r="C1" s="320"/>
      <c r="D1" s="320"/>
      <c r="E1" s="320"/>
      <c r="F1" s="320"/>
      <c r="G1" s="320"/>
      <c r="H1" s="320"/>
    </row>
    <row r="2" spans="1:8">
      <c r="A2" s="215" t="s">
        <v>909</v>
      </c>
      <c r="B2" s="321" t="s">
        <v>7</v>
      </c>
      <c r="C2" s="321"/>
      <c r="D2" s="215" t="s">
        <v>932</v>
      </c>
      <c r="E2" s="215" t="s">
        <v>832</v>
      </c>
      <c r="F2" s="216" t="s">
        <v>26</v>
      </c>
      <c r="G2" s="217"/>
      <c r="H2" s="218"/>
    </row>
    <row r="3" spans="1:8" ht="42">
      <c r="A3" s="322" t="s">
        <v>948</v>
      </c>
      <c r="B3" s="22">
        <v>1</v>
      </c>
      <c r="C3" s="219" t="s">
        <v>933</v>
      </c>
      <c r="D3" s="138" t="s">
        <v>934</v>
      </c>
      <c r="E3" s="138" t="s">
        <v>935</v>
      </c>
      <c r="F3" s="220" t="s">
        <v>936</v>
      </c>
      <c r="G3" s="221"/>
      <c r="H3" s="222"/>
    </row>
    <row r="4" spans="1:8" ht="84">
      <c r="A4" s="323"/>
      <c r="B4" s="22">
        <v>2</v>
      </c>
      <c r="C4" s="138" t="s">
        <v>937</v>
      </c>
      <c r="D4" s="138" t="s">
        <v>938</v>
      </c>
      <c r="E4" s="223" t="s">
        <v>939</v>
      </c>
      <c r="F4" s="220" t="s">
        <v>940</v>
      </c>
      <c r="G4" s="221"/>
      <c r="H4" s="222"/>
    </row>
    <row r="5" spans="1:8" ht="89.25" customHeight="1">
      <c r="A5" s="324" t="s">
        <v>949</v>
      </c>
      <c r="B5" s="22">
        <v>1</v>
      </c>
      <c r="C5" s="224" t="s">
        <v>941</v>
      </c>
      <c r="D5" s="16" t="s">
        <v>942</v>
      </c>
      <c r="E5" s="223" t="s">
        <v>943</v>
      </c>
      <c r="F5" s="220" t="s">
        <v>944</v>
      </c>
      <c r="G5" s="221"/>
      <c r="H5" s="222"/>
    </row>
    <row r="6" spans="1:8" ht="56">
      <c r="A6" s="324"/>
      <c r="B6" s="22">
        <v>2</v>
      </c>
      <c r="C6" s="219" t="s">
        <v>945</v>
      </c>
      <c r="D6" s="113" t="s">
        <v>946</v>
      </c>
      <c r="E6" s="223" t="s">
        <v>947</v>
      </c>
      <c r="F6" s="220" t="s">
        <v>936</v>
      </c>
      <c r="G6" s="221"/>
      <c r="H6" s="222"/>
    </row>
  </sheetData>
  <mergeCells count="4">
    <mergeCell ref="A1:H1"/>
    <mergeCell ref="B2:C2"/>
    <mergeCell ref="A3:A4"/>
    <mergeCell ref="A5:A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workbookViewId="0">
      <selection activeCell="D5" sqref="D5"/>
    </sheetView>
  </sheetViews>
  <sheetFormatPr baseColWidth="10" defaultRowHeight="15"/>
  <cols>
    <col min="1" max="1" width="19.5" customWidth="1"/>
    <col min="2" max="2" width="67.33203125" customWidth="1"/>
  </cols>
  <sheetData>
    <row r="1" spans="1:2" ht="19">
      <c r="A1" s="7" t="s">
        <v>49</v>
      </c>
      <c r="B1" s="7" t="s">
        <v>50</v>
      </c>
    </row>
    <row r="2" spans="1:2">
      <c r="A2" s="330" t="s">
        <v>51</v>
      </c>
      <c r="B2" s="327" t="s">
        <v>8</v>
      </c>
    </row>
    <row r="3" spans="1:2">
      <c r="A3" s="330"/>
      <c r="B3" s="327"/>
    </row>
    <row r="4" spans="1:2" ht="33.75" customHeight="1">
      <c r="A4" s="330"/>
      <c r="B4" s="327"/>
    </row>
    <row r="5" spans="1:2">
      <c r="A5" s="325" t="s">
        <v>52</v>
      </c>
      <c r="B5" s="327" t="s">
        <v>53</v>
      </c>
    </row>
    <row r="6" spans="1:2">
      <c r="A6" s="325"/>
      <c r="B6" s="327"/>
    </row>
    <row r="7" spans="1:2" ht="26.25" customHeight="1">
      <c r="A7" s="325"/>
      <c r="B7" s="327"/>
    </row>
    <row r="8" spans="1:2" ht="2.25" customHeight="1">
      <c r="A8" s="325"/>
      <c r="B8" s="327"/>
    </row>
    <row r="9" spans="1:2" hidden="1">
      <c r="A9" s="325"/>
      <c r="B9" s="327"/>
    </row>
    <row r="10" spans="1:2" hidden="1">
      <c r="A10" s="325"/>
      <c r="B10" s="327"/>
    </row>
    <row r="11" spans="1:2">
      <c r="A11" s="325" t="s">
        <v>54</v>
      </c>
      <c r="B11" s="328" t="s">
        <v>55</v>
      </c>
    </row>
    <row r="12" spans="1:2">
      <c r="A12" s="325"/>
      <c r="B12" s="328"/>
    </row>
    <row r="13" spans="1:2">
      <c r="A13" s="325"/>
      <c r="B13" s="328"/>
    </row>
    <row r="14" spans="1:2" ht="0.75" customHeight="1">
      <c r="A14" s="325"/>
      <c r="B14" s="328"/>
    </row>
    <row r="15" spans="1:2" hidden="1">
      <c r="A15" s="325"/>
      <c r="B15" s="328"/>
    </row>
    <row r="16" spans="1:2" hidden="1">
      <c r="A16" s="325"/>
      <c r="B16" s="328"/>
    </row>
    <row r="17" spans="1:2" hidden="1">
      <c r="A17" s="325"/>
      <c r="B17" s="328"/>
    </row>
    <row r="18" spans="1:2">
      <c r="A18" s="325" t="s">
        <v>56</v>
      </c>
      <c r="B18" s="328" t="s">
        <v>57</v>
      </c>
    </row>
    <row r="19" spans="1:2">
      <c r="A19" s="325"/>
      <c r="B19" s="328"/>
    </row>
    <row r="20" spans="1:2" ht="33.75" customHeight="1">
      <c r="A20" s="325"/>
      <c r="B20" s="328"/>
    </row>
    <row r="21" spans="1:2">
      <c r="A21" s="329" t="s">
        <v>58</v>
      </c>
      <c r="B21" s="326" t="s">
        <v>59</v>
      </c>
    </row>
    <row r="22" spans="1:2">
      <c r="A22" s="329"/>
      <c r="B22" s="326"/>
    </row>
    <row r="23" spans="1:2">
      <c r="A23" s="329"/>
      <c r="B23" s="326"/>
    </row>
    <row r="24" spans="1:2">
      <c r="A24" s="329"/>
      <c r="B24" s="326"/>
    </row>
    <row r="25" spans="1:2" ht="11.25" customHeight="1">
      <c r="A25" s="329"/>
      <c r="B25" s="326"/>
    </row>
    <row r="26" spans="1:2" hidden="1">
      <c r="A26" s="329"/>
      <c r="B26" s="326"/>
    </row>
    <row r="27" spans="1:2" hidden="1">
      <c r="A27" s="329"/>
      <c r="B27" s="326"/>
    </row>
    <row r="28" spans="1:2" hidden="1">
      <c r="A28" s="329"/>
      <c r="B28" s="326"/>
    </row>
    <row r="29" spans="1:2" hidden="1">
      <c r="A29" s="329"/>
      <c r="B29" s="326"/>
    </row>
    <row r="30" spans="1:2" hidden="1">
      <c r="A30" s="329"/>
      <c r="B30" s="326"/>
    </row>
    <row r="31" spans="1:2">
      <c r="A31" s="325" t="s">
        <v>60</v>
      </c>
      <c r="B31" s="328" t="s">
        <v>61</v>
      </c>
    </row>
    <row r="32" spans="1:2">
      <c r="A32" s="325"/>
      <c r="B32" s="328"/>
    </row>
    <row r="33" spans="1:2">
      <c r="A33" s="325"/>
      <c r="B33" s="328"/>
    </row>
    <row r="34" spans="1:2">
      <c r="A34" s="325"/>
      <c r="B34" s="328"/>
    </row>
    <row r="35" spans="1:2" ht="14.25" customHeight="1">
      <c r="A35" s="325"/>
      <c r="B35" s="328"/>
    </row>
    <row r="36" spans="1:2" hidden="1">
      <c r="A36" s="325"/>
      <c r="B36" s="328"/>
    </row>
    <row r="37" spans="1:2" hidden="1">
      <c r="A37" s="325"/>
      <c r="B37" s="328"/>
    </row>
    <row r="38" spans="1:2" hidden="1">
      <c r="A38" s="325"/>
      <c r="B38" s="328"/>
    </row>
    <row r="39" spans="1:2" hidden="1">
      <c r="A39" s="325"/>
      <c r="B39" s="328"/>
    </row>
    <row r="40" spans="1:2" hidden="1">
      <c r="A40" s="325"/>
      <c r="B40" s="328"/>
    </row>
    <row r="41" spans="1:2" hidden="1">
      <c r="A41" s="325"/>
      <c r="B41" s="328"/>
    </row>
    <row r="42" spans="1:2">
      <c r="A42" s="325" t="s">
        <v>62</v>
      </c>
      <c r="B42" s="327" t="s">
        <v>63</v>
      </c>
    </row>
    <row r="43" spans="1:2">
      <c r="A43" s="325"/>
      <c r="B43" s="327"/>
    </row>
    <row r="44" spans="1:2">
      <c r="A44" s="325"/>
      <c r="B44" s="327"/>
    </row>
    <row r="45" spans="1:2">
      <c r="A45" s="325"/>
      <c r="B45" s="327"/>
    </row>
    <row r="46" spans="1:2" ht="10.5" customHeight="1">
      <c r="A46" s="325"/>
      <c r="B46" s="327"/>
    </row>
    <row r="47" spans="1:2" hidden="1">
      <c r="A47" s="325"/>
      <c r="B47" s="327"/>
    </row>
    <row r="48" spans="1:2" hidden="1">
      <c r="A48" s="325"/>
      <c r="B48" s="327"/>
    </row>
    <row r="49" spans="1:2" ht="12.75" hidden="1" customHeight="1">
      <c r="A49" s="325"/>
      <c r="B49" s="327"/>
    </row>
    <row r="50" spans="1:2" hidden="1">
      <c r="A50" s="325"/>
      <c r="B50" s="327"/>
    </row>
    <row r="51" spans="1:2" hidden="1">
      <c r="A51" s="325"/>
      <c r="B51" s="327"/>
    </row>
    <row r="52" spans="1:2" hidden="1">
      <c r="A52" s="325"/>
      <c r="B52" s="327"/>
    </row>
    <row r="53" spans="1:2" hidden="1">
      <c r="A53" s="325"/>
      <c r="B53" s="327"/>
    </row>
    <row r="54" spans="1:2" hidden="1">
      <c r="A54" s="325"/>
      <c r="B54" s="327"/>
    </row>
    <row r="55" spans="1:2">
      <c r="A55" s="325" t="s">
        <v>64</v>
      </c>
      <c r="B55" s="327" t="s">
        <v>65</v>
      </c>
    </row>
    <row r="56" spans="1:2">
      <c r="A56" s="325"/>
      <c r="B56" s="327"/>
    </row>
    <row r="57" spans="1:2">
      <c r="A57" s="325"/>
      <c r="B57" s="327"/>
    </row>
    <row r="58" spans="1:2">
      <c r="A58" s="325"/>
      <c r="B58" s="327"/>
    </row>
    <row r="59" spans="1:2" ht="2.25" customHeight="1">
      <c r="A59" s="325"/>
      <c r="B59" s="327"/>
    </row>
    <row r="60" spans="1:2" ht="5.25" hidden="1" customHeight="1">
      <c r="A60" s="325"/>
      <c r="B60" s="327"/>
    </row>
    <row r="61" spans="1:2" hidden="1">
      <c r="A61" s="325"/>
      <c r="B61" s="327"/>
    </row>
    <row r="62" spans="1:2" hidden="1">
      <c r="A62" s="325"/>
      <c r="B62" s="327"/>
    </row>
    <row r="63" spans="1:2" ht="3" hidden="1" customHeight="1">
      <c r="A63" s="325"/>
      <c r="B63" s="327"/>
    </row>
    <row r="64" spans="1:2" hidden="1">
      <c r="A64" s="325"/>
      <c r="B64" s="327"/>
    </row>
    <row r="65" spans="1:2" hidden="1">
      <c r="A65" s="325"/>
      <c r="B65" s="327"/>
    </row>
    <row r="66" spans="1:2" hidden="1">
      <c r="A66" s="325"/>
      <c r="B66" s="327"/>
    </row>
    <row r="67" spans="1:2" hidden="1">
      <c r="A67" s="325"/>
      <c r="B67" s="327"/>
    </row>
    <row r="68" spans="1:2" hidden="1">
      <c r="A68" s="325"/>
      <c r="B68" s="327"/>
    </row>
    <row r="69" spans="1:2" hidden="1">
      <c r="A69" s="325"/>
      <c r="B69" s="327"/>
    </row>
    <row r="70" spans="1:2" hidden="1">
      <c r="A70" s="325"/>
      <c r="B70" s="327"/>
    </row>
    <row r="71" spans="1:2" hidden="1">
      <c r="A71" s="325"/>
      <c r="B71" s="327"/>
    </row>
    <row r="72" spans="1:2" hidden="1">
      <c r="A72" s="325"/>
      <c r="B72" s="327"/>
    </row>
    <row r="73" spans="1:2" hidden="1">
      <c r="A73" s="325"/>
      <c r="B73" s="327"/>
    </row>
    <row r="74" spans="1:2" hidden="1">
      <c r="A74" s="325"/>
      <c r="B74" s="327"/>
    </row>
    <row r="75" spans="1:2" hidden="1">
      <c r="A75" s="325"/>
      <c r="B75" s="327"/>
    </row>
    <row r="76" spans="1:2" hidden="1">
      <c r="A76" s="325"/>
      <c r="B76" s="327"/>
    </row>
    <row r="77" spans="1:2" hidden="1">
      <c r="A77" s="325"/>
      <c r="B77" s="327"/>
    </row>
    <row r="78" spans="1:2">
      <c r="A78" s="325" t="s">
        <v>66</v>
      </c>
      <c r="B78" s="326" t="s">
        <v>67</v>
      </c>
    </row>
    <row r="79" spans="1:2">
      <c r="A79" s="325"/>
      <c r="B79" s="326"/>
    </row>
    <row r="80" spans="1:2" ht="51.75" customHeight="1">
      <c r="A80" s="325"/>
      <c r="B80" s="326"/>
    </row>
    <row r="81" spans="1:2">
      <c r="A81" s="325" t="s">
        <v>68</v>
      </c>
      <c r="B81" s="326" t="s">
        <v>69</v>
      </c>
    </row>
    <row r="82" spans="1:2">
      <c r="A82" s="325"/>
      <c r="B82" s="326"/>
    </row>
    <row r="83" spans="1:2" ht="42" customHeight="1">
      <c r="A83" s="325"/>
      <c r="B83" s="326"/>
    </row>
  </sheetData>
  <mergeCells count="20">
    <mergeCell ref="A2:A4"/>
    <mergeCell ref="B2:B4"/>
    <mergeCell ref="A5:A10"/>
    <mergeCell ref="B5:B10"/>
    <mergeCell ref="A11:A17"/>
    <mergeCell ref="B11:B17"/>
    <mergeCell ref="A18:A20"/>
    <mergeCell ref="B18:B20"/>
    <mergeCell ref="A21:A30"/>
    <mergeCell ref="B21:B30"/>
    <mergeCell ref="A31:A41"/>
    <mergeCell ref="B31:B41"/>
    <mergeCell ref="A81:A83"/>
    <mergeCell ref="B81:B83"/>
    <mergeCell ref="A42:A54"/>
    <mergeCell ref="B42:B54"/>
    <mergeCell ref="A55:A77"/>
    <mergeCell ref="B55:B77"/>
    <mergeCell ref="A78:A80"/>
    <mergeCell ref="B78:B80"/>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DEFINICION DEL RIESGO</vt:lpstr>
      <vt:lpstr>COMPONENTE 1 - MAPA DE RIESGOS</vt:lpstr>
      <vt:lpstr>COMPONENTE 2 RAC. TRAMITE</vt:lpstr>
      <vt:lpstr>COMPONENTE 3 RENDIC. CTAS.</vt:lpstr>
      <vt:lpstr>COMPONENTE 4 ATEN. CIUDADANO</vt:lpstr>
      <vt:lpstr>Hoja4</vt:lpstr>
      <vt:lpstr>OBJ PROCESOS</vt:lpstr>
      <vt:lpstr>'COMPONENTE 1 - MAPA DE RIESGOS'!Área_de_impresión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segpd2</dc:creator>
  <cp:lastModifiedBy>Usuario de Microsoft Office</cp:lastModifiedBy>
  <cp:revision/>
  <cp:lastPrinted>2017-01-31T14:02:35Z</cp:lastPrinted>
  <dcterms:created xsi:type="dcterms:W3CDTF">2016-03-09T14:37:17Z</dcterms:created>
  <dcterms:modified xsi:type="dcterms:W3CDTF">2019-01-28T21:40:36Z</dcterms:modified>
</cp:coreProperties>
</file>