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F:\LEYLA BONET\Plan de Accion- última\Presentación aprobación Plan acción 2021\"/>
    </mc:Choice>
  </mc:AlternateContent>
  <xr:revisionPtr revIDLastSave="0" documentId="13_ncr:1_{843F14F7-D4D8-4975-A395-8AC1FB5E3003}" xr6:coauthVersionLast="46" xr6:coauthVersionMax="46" xr10:uidLastSave="{00000000-0000-0000-0000-000000000000}"/>
  <bookViews>
    <workbookView xWindow="-120" yWindow="-120" windowWidth="29040" windowHeight="15840" xr2:uid="{00000000-000D-0000-FFFF-FFFF00000000}"/>
  </bookViews>
  <sheets>
    <sheet name="Plan_de_ accción" sheetId="2" r:id="rId1"/>
    <sheet name="Hoja1"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CÓDIGO">#REF!</definedName>
    <definedName name="CodSec">[1]Listas!$C$4:$C$21</definedName>
    <definedName name="ODS">[1]Listas!$G$3:$G$19</definedName>
    <definedName name="Resultados">'[1]1_Metas_Resultados'!$D$4:$D$53</definedName>
    <definedName name="Sector">[1]Listas!$B$4:$B$21</definedName>
    <definedName name="TipoMeta">[1]Listas!$K$3:$K$5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25" i="2" l="1"/>
  <c r="O423" i="2"/>
  <c r="O421" i="2"/>
  <c r="O419" i="2"/>
  <c r="F390" i="2" l="1"/>
  <c r="F389" i="2"/>
  <c r="F388" i="2"/>
  <c r="F387" i="2"/>
  <c r="F386" i="2"/>
  <c r="F385" i="2"/>
  <c r="F384" i="2"/>
  <c r="F383" i="2"/>
  <c r="F312" i="2" l="1"/>
  <c r="O176" i="2" l="1"/>
  <c r="F97" i="2" l="1"/>
  <c r="F520" i="2" l="1"/>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1002" i="2"/>
  <c r="F1003" i="2"/>
  <c r="F1004" i="2"/>
  <c r="F1005" i="2"/>
  <c r="F1006" i="2"/>
  <c r="F1007" i="2"/>
  <c r="F1008" i="2"/>
  <c r="F1009" i="2"/>
  <c r="F1010" i="2"/>
  <c r="F1011" i="2"/>
  <c r="F1012" i="2"/>
  <c r="F1013" i="2"/>
  <c r="F1014" i="2"/>
  <c r="F1015" i="2"/>
  <c r="F1016" i="2"/>
  <c r="F1017" i="2"/>
  <c r="F1018" i="2"/>
  <c r="F1019" i="2"/>
  <c r="F1020" i="2"/>
  <c r="F1021" i="2"/>
  <c r="F1022" i="2"/>
  <c r="F1023" i="2"/>
  <c r="F1024" i="2"/>
  <c r="F1025" i="2"/>
  <c r="F1026" i="2"/>
  <c r="F1027" i="2"/>
  <c r="F1028" i="2"/>
  <c r="F1029" i="2"/>
  <c r="F1030" i="2"/>
  <c r="F1031" i="2"/>
  <c r="F1032" i="2"/>
  <c r="F1033" i="2"/>
  <c r="F1034" i="2"/>
  <c r="F1035" i="2"/>
  <c r="F1036" i="2"/>
  <c r="F1037" i="2"/>
  <c r="F1038" i="2"/>
  <c r="F1039" i="2"/>
  <c r="F1040" i="2"/>
  <c r="F1041" i="2"/>
  <c r="F1042" i="2"/>
  <c r="F1043" i="2"/>
  <c r="F1044" i="2"/>
  <c r="F1045" i="2"/>
  <c r="F1046" i="2"/>
  <c r="F1047" i="2"/>
  <c r="F1048" i="2"/>
  <c r="F1049" i="2"/>
  <c r="F1050" i="2"/>
  <c r="F1051" i="2"/>
  <c r="F1052" i="2"/>
  <c r="F1053" i="2"/>
  <c r="F1054" i="2"/>
  <c r="F1055" i="2"/>
  <c r="F1056" i="2"/>
  <c r="F1057" i="2"/>
  <c r="F1058" i="2"/>
  <c r="F1059" i="2"/>
  <c r="F1060" i="2"/>
  <c r="F1061" i="2"/>
  <c r="F1062" i="2"/>
  <c r="F1063" i="2"/>
  <c r="F1064" i="2"/>
  <c r="F1065" i="2"/>
  <c r="F1066" i="2"/>
  <c r="F1067" i="2"/>
  <c r="F1068" i="2"/>
  <c r="F1069" i="2"/>
  <c r="F1070" i="2"/>
  <c r="F1071" i="2"/>
  <c r="F1072" i="2"/>
  <c r="F1073" i="2"/>
  <c r="F1074" i="2"/>
  <c r="F1075" i="2"/>
  <c r="F1076" i="2"/>
  <c r="F1077" i="2"/>
  <c r="F1078" i="2"/>
  <c r="F1079" i="2"/>
  <c r="F1080"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1" i="2"/>
  <c r="F1132" i="2"/>
  <c r="F1133" i="2"/>
  <c r="F1134"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3" i="2"/>
  <c r="F1174" i="2"/>
  <c r="F1175" i="2"/>
  <c r="F1176" i="2"/>
  <c r="F1177" i="2"/>
  <c r="F1178" i="2"/>
  <c r="F1179" i="2"/>
  <c r="F1180" i="2"/>
  <c r="F1181" i="2"/>
  <c r="F1182" i="2"/>
  <c r="F1183" i="2"/>
  <c r="F1184" i="2"/>
  <c r="F1185" i="2"/>
  <c r="F1186" i="2"/>
  <c r="F1187" i="2"/>
  <c r="F1188" i="2"/>
  <c r="F1189" i="2"/>
  <c r="F1190" i="2"/>
  <c r="F1191" i="2"/>
  <c r="F1192" i="2"/>
  <c r="F1193" i="2"/>
  <c r="F1194" i="2"/>
  <c r="F1195" i="2"/>
  <c r="F1196" i="2"/>
  <c r="F1197" i="2"/>
  <c r="F1198" i="2"/>
  <c r="F1199" i="2"/>
  <c r="F1200" i="2"/>
  <c r="F1201" i="2"/>
  <c r="F1202" i="2"/>
  <c r="F1203" i="2"/>
  <c r="F1204" i="2"/>
  <c r="F1205" i="2"/>
  <c r="F1206" i="2"/>
  <c r="F1207" i="2"/>
  <c r="F1208" i="2"/>
  <c r="F1209" i="2"/>
  <c r="F1210" i="2"/>
  <c r="F1211" i="2"/>
  <c r="F1212" i="2"/>
  <c r="F1213" i="2"/>
  <c r="F1214" i="2"/>
  <c r="F1215" i="2"/>
  <c r="F1216" i="2"/>
  <c r="F1217" i="2"/>
  <c r="F1218" i="2"/>
  <c r="F1219" i="2"/>
  <c r="F1220" i="2"/>
  <c r="F1221" i="2"/>
  <c r="F1222" i="2"/>
  <c r="F1223" i="2"/>
  <c r="F1224" i="2"/>
  <c r="F1225" i="2"/>
  <c r="F1226" i="2"/>
  <c r="F1227" i="2"/>
  <c r="F1228" i="2"/>
  <c r="F1229" i="2"/>
  <c r="F1230" i="2"/>
  <c r="F1231" i="2"/>
  <c r="F1232" i="2"/>
  <c r="F1233" i="2"/>
  <c r="F1234" i="2"/>
  <c r="F1235" i="2"/>
  <c r="F1236" i="2"/>
  <c r="F1237" i="2"/>
  <c r="F1238" i="2"/>
  <c r="F1239" i="2"/>
  <c r="F1240" i="2"/>
  <c r="F1241" i="2"/>
  <c r="F1242" i="2"/>
  <c r="F1243" i="2"/>
  <c r="F1244" i="2"/>
  <c r="F1245" i="2"/>
  <c r="F1246" i="2"/>
  <c r="F1247" i="2"/>
  <c r="F1248" i="2"/>
  <c r="F1249" i="2"/>
  <c r="F1250" i="2"/>
  <c r="F1251" i="2"/>
  <c r="F1252" i="2"/>
  <c r="F1253" i="2"/>
  <c r="F1254" i="2"/>
  <c r="F1255" i="2"/>
  <c r="F1256" i="2"/>
  <c r="F1257" i="2"/>
  <c r="F1258" i="2"/>
  <c r="F1259" i="2"/>
  <c r="F1260" i="2"/>
  <c r="F1261" i="2"/>
  <c r="F1262" i="2"/>
  <c r="F1263" i="2"/>
  <c r="F1264" i="2"/>
  <c r="F1265" i="2"/>
  <c r="F1266" i="2"/>
  <c r="F1267" i="2"/>
  <c r="F1268" i="2"/>
  <c r="F1269" i="2"/>
  <c r="F1270" i="2"/>
  <c r="F1271" i="2"/>
  <c r="F1272" i="2"/>
  <c r="F1273"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297" i="2"/>
  <c r="F1298" i="2"/>
  <c r="F1299" i="2"/>
  <c r="F1300" i="2"/>
  <c r="F1301" i="2"/>
  <c r="F1302" i="2"/>
  <c r="F1303" i="2"/>
  <c r="F1304" i="2"/>
  <c r="F1305" i="2"/>
  <c r="F1306" i="2"/>
  <c r="F1307" i="2"/>
  <c r="F1308" i="2"/>
  <c r="F1309" i="2"/>
  <c r="F1310" i="2"/>
  <c r="F1311"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46" i="2"/>
  <c r="F1347" i="2"/>
  <c r="F1348" i="2"/>
  <c r="F1349" i="2"/>
  <c r="F1350" i="2"/>
  <c r="F1351" i="2"/>
  <c r="F1352" i="2"/>
  <c r="F1353" i="2"/>
  <c r="F1354" i="2"/>
  <c r="F1355" i="2"/>
  <c r="F1356" i="2"/>
  <c r="F1357" i="2"/>
  <c r="F1358" i="2"/>
  <c r="F1359" i="2"/>
  <c r="F1360" i="2"/>
  <c r="F1361" i="2"/>
  <c r="F1362" i="2"/>
  <c r="F1363" i="2"/>
  <c r="F1364" i="2"/>
  <c r="F1365" i="2"/>
  <c r="F1366" i="2"/>
  <c r="F1367" i="2"/>
  <c r="F1368" i="2"/>
  <c r="F1369" i="2"/>
  <c r="F1370" i="2"/>
  <c r="F1371" i="2"/>
  <c r="F1372" i="2"/>
  <c r="F1373" i="2"/>
  <c r="F1374" i="2"/>
  <c r="F1375" i="2"/>
  <c r="F1376" i="2"/>
  <c r="F1377" i="2"/>
  <c r="F1378" i="2"/>
  <c r="F1379" i="2"/>
  <c r="F1380" i="2"/>
  <c r="F1381" i="2"/>
  <c r="F1382" i="2"/>
  <c r="F1383" i="2"/>
  <c r="F1384" i="2"/>
  <c r="F1385" i="2"/>
  <c r="F1386" i="2"/>
  <c r="F1387" i="2"/>
  <c r="F1388" i="2"/>
  <c r="F1389" i="2"/>
  <c r="F1390" i="2"/>
  <c r="F1391" i="2"/>
  <c r="F1392" i="2"/>
  <c r="F1393" i="2"/>
  <c r="F1394" i="2"/>
  <c r="F1395" i="2"/>
  <c r="F1396" i="2"/>
  <c r="F1397" i="2"/>
  <c r="F1398" i="2"/>
  <c r="F1399" i="2"/>
  <c r="F1400" i="2"/>
  <c r="F1401" i="2"/>
  <c r="F1402" i="2"/>
  <c r="F1403" i="2"/>
  <c r="F1404"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1312" i="2"/>
  <c r="E1313" i="2"/>
  <c r="E1314" i="2"/>
  <c r="E1315" i="2"/>
  <c r="E1316" i="2"/>
  <c r="E1317" i="2"/>
  <c r="E1318" i="2"/>
  <c r="E1319" i="2"/>
  <c r="E1320" i="2"/>
  <c r="E1321" i="2"/>
  <c r="E1322" i="2"/>
  <c r="E1323" i="2"/>
  <c r="E1324" i="2"/>
  <c r="E1325" i="2"/>
  <c r="E1326" i="2"/>
  <c r="E1327" i="2"/>
  <c r="E1328" i="2"/>
  <c r="E1329" i="2"/>
  <c r="E1330" i="2"/>
  <c r="E1331" i="2"/>
  <c r="E1332" i="2"/>
  <c r="E1333" i="2"/>
  <c r="E1334" i="2"/>
  <c r="E1335" i="2"/>
  <c r="E1336" i="2"/>
  <c r="E1337" i="2"/>
  <c r="E1338" i="2"/>
  <c r="E1339" i="2"/>
  <c r="E1340" i="2"/>
  <c r="E1341" i="2"/>
  <c r="E1342" i="2"/>
  <c r="E1343" i="2"/>
  <c r="E1344" i="2"/>
  <c r="E1345" i="2"/>
  <c r="E1346" i="2"/>
  <c r="E1347" i="2"/>
  <c r="E1348" i="2"/>
  <c r="E1349" i="2"/>
  <c r="E1350" i="2"/>
  <c r="E1351" i="2"/>
  <c r="E1352" i="2"/>
  <c r="E1353" i="2"/>
  <c r="E1354" i="2"/>
  <c r="E1355" i="2"/>
  <c r="E1356" i="2"/>
  <c r="E1357" i="2"/>
  <c r="E1358" i="2"/>
  <c r="E1359" i="2"/>
  <c r="E1360" i="2"/>
  <c r="E1361" i="2"/>
  <c r="E1362" i="2"/>
  <c r="E1363" i="2"/>
  <c r="E1364" i="2"/>
  <c r="E1365" i="2"/>
  <c r="E1366" i="2"/>
  <c r="E1367" i="2"/>
  <c r="E1368" i="2"/>
  <c r="E1369" i="2"/>
  <c r="E1370" i="2"/>
  <c r="E1371" i="2"/>
  <c r="E1372" i="2"/>
  <c r="E1373" i="2"/>
  <c r="E1374" i="2"/>
  <c r="E1375" i="2"/>
  <c r="E1376" i="2"/>
  <c r="E1377" i="2"/>
  <c r="E1378" i="2"/>
  <c r="E1379" i="2"/>
  <c r="E1380" i="2"/>
  <c r="E1381" i="2"/>
  <c r="E1382" i="2"/>
  <c r="E1383" i="2"/>
  <c r="E1384" i="2"/>
  <c r="E1385" i="2"/>
  <c r="E1386" i="2"/>
  <c r="E1387" i="2"/>
  <c r="E1388" i="2"/>
  <c r="E1389" i="2"/>
  <c r="E1390" i="2"/>
  <c r="E1391" i="2"/>
  <c r="E1392" i="2"/>
  <c r="E1393" i="2"/>
  <c r="E1394" i="2"/>
  <c r="E1395" i="2"/>
  <c r="E1396" i="2"/>
  <c r="E1397" i="2"/>
  <c r="E1398" i="2"/>
  <c r="E1399" i="2"/>
  <c r="E1400" i="2"/>
  <c r="E1401" i="2"/>
  <c r="E1402" i="2"/>
  <c r="E1403" i="2"/>
  <c r="E140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 Dahiana Torres Ospina</author>
    <author>USUARIO</author>
  </authors>
  <commentList>
    <comment ref="C3" authorId="0" shapeId="0" xr:uid="{00000000-0006-0000-0000-000001000000}">
      <text>
        <r>
          <rPr>
            <sz val="9"/>
            <color indexed="81"/>
            <rFont val="Tahoma"/>
            <family val="2"/>
          </rPr>
          <t>Selecccionar de la lista desplegable el tipo de meta (producto, gestión o actividad)</t>
        </r>
      </text>
    </comment>
    <comment ref="D3" authorId="0" shapeId="0" xr:uid="{00000000-0006-0000-0000-000002000000}">
      <text>
        <r>
          <rPr>
            <sz val="9"/>
            <color indexed="81"/>
            <rFont val="Tahoma"/>
            <family val="2"/>
          </rPr>
          <t xml:space="preserve">Elegir de la lista despegable el código de cada meta de producto, el formato le trará el porgrama y la meta de la vigencia. Esto siempre y cuando la entidad anteriormente copie la hoja 2 del plan inidcativo en este libro.
</t>
        </r>
      </text>
    </comment>
    <comment ref="E3" authorId="0" shapeId="0" xr:uid="{00000000-0006-0000-0000-000003000000}">
      <text>
        <r>
          <rPr>
            <sz val="9"/>
            <color indexed="81"/>
            <rFont val="Tahoma"/>
            <family val="2"/>
          </rPr>
          <t>Esta información la trae el sistema una vez se copia y pega la información del plan indicativo en la hoja "2" de este libro.</t>
        </r>
      </text>
    </comment>
    <comment ref="F3" authorId="0" shapeId="0" xr:uid="{00000000-0006-0000-0000-000004000000}">
      <text>
        <r>
          <rPr>
            <sz val="9"/>
            <color indexed="81"/>
            <rFont val="Tahoma"/>
            <family val="2"/>
          </rPr>
          <t>Esta información la trae el sistema una vez se copia y pega la información del plan indicativo en la hoja "2" de este libro.</t>
        </r>
      </text>
    </comment>
    <comment ref="N3" authorId="0" shapeId="0" xr:uid="{00000000-0006-0000-0000-000005000000}">
      <text>
        <r>
          <rPr>
            <sz val="9"/>
            <color indexed="81"/>
            <rFont val="Tahoma"/>
            <family val="2"/>
          </rPr>
          <t>Elegir de la lista desplegable la fuente de financiación de las actividades.</t>
        </r>
      </text>
    </comment>
    <comment ref="O3" authorId="0" shapeId="0" xr:uid="{00000000-0006-0000-0000-000006000000}">
      <text>
        <r>
          <rPr>
            <sz val="9"/>
            <color indexed="81"/>
            <rFont val="Tahoma"/>
            <family val="2"/>
          </rPr>
          <t>Si la fuente corresponde a Inversión, debe sumarse la financiación de la vigencia de acuerdo al PI.</t>
        </r>
        <r>
          <rPr>
            <b/>
            <sz val="9"/>
            <color indexed="81"/>
            <rFont val="Tahoma"/>
            <family val="2"/>
          </rPr>
          <t xml:space="preserve">
</t>
        </r>
      </text>
    </comment>
    <comment ref="G173" authorId="1" shapeId="0" xr:uid="{00000000-0006-0000-0000-000007000000}">
      <text>
        <r>
          <rPr>
            <b/>
            <sz val="9"/>
            <color indexed="81"/>
            <rFont val="Tahoma"/>
            <family val="2"/>
          </rPr>
          <t>USUARIO:</t>
        </r>
        <r>
          <rPr>
            <sz val="9"/>
            <color indexed="81"/>
            <rFont val="Tahoma"/>
            <family val="2"/>
          </rPr>
          <t xml:space="preserve">
</t>
        </r>
      </text>
    </comment>
    <comment ref="G176" authorId="1" shapeId="0" xr:uid="{00000000-0006-0000-0000-000008000000}">
      <text>
        <r>
          <rPr>
            <sz val="9"/>
            <color indexed="81"/>
            <rFont val="Tahoma"/>
            <family val="2"/>
          </rPr>
          <t>5 alianzas convocatoria 2020
15 cupos par el 2021</t>
        </r>
      </text>
    </comment>
  </commentList>
</comments>
</file>

<file path=xl/sharedStrings.xml><?xml version="1.0" encoding="utf-8"?>
<sst xmlns="http://schemas.openxmlformats.org/spreadsheetml/2006/main" count="3517" uniqueCount="1144">
  <si>
    <t>Dependencia</t>
  </si>
  <si>
    <t>Funcionamiento</t>
  </si>
  <si>
    <t>Nombre del responsable</t>
  </si>
  <si>
    <t xml:space="preserve">Tipo de meta </t>
  </si>
  <si>
    <t xml:space="preserve">Gestión </t>
  </si>
  <si>
    <t>Actividad</t>
  </si>
  <si>
    <t xml:space="preserve">Producto </t>
  </si>
  <si>
    <t>Fuente de Financiación</t>
  </si>
  <si>
    <t>Proyecto</t>
  </si>
  <si>
    <t>Código de proyecto BPIM</t>
  </si>
  <si>
    <t>Meta de la vigencia</t>
  </si>
  <si>
    <t xml:space="preserve">Programa </t>
  </si>
  <si>
    <t xml:space="preserve">Fecha de inicio </t>
  </si>
  <si>
    <t xml:space="preserve">Fecha de Terminación </t>
  </si>
  <si>
    <t>Porcentaje de avance</t>
  </si>
  <si>
    <t>Inversión</t>
  </si>
  <si>
    <t>Objetivo del proyecto</t>
  </si>
  <si>
    <t>Código Meta de producto</t>
  </si>
  <si>
    <t xml:space="preserve">Paso1. Responsables </t>
  </si>
  <si>
    <t>Paso2. Clasificación de la meta</t>
  </si>
  <si>
    <t>Paso 3. Programación de metas de producto, gestión y administrativas</t>
  </si>
  <si>
    <t xml:space="preserve">Paso 4. Proyectos </t>
  </si>
  <si>
    <t>Paso 5. Programación de actividades</t>
  </si>
  <si>
    <t>Paso 6. Fuente de Financiación</t>
  </si>
  <si>
    <t>Monto
(en pesos)</t>
  </si>
  <si>
    <t>Otros recursos</t>
  </si>
  <si>
    <t>No requiere recursos</t>
  </si>
  <si>
    <t>¿Requiere contratación?</t>
  </si>
  <si>
    <t>SI</t>
  </si>
  <si>
    <t>NO</t>
  </si>
  <si>
    <t>PLAN DE ACCIÓN GOBERNACIÓN CESAR VIGENCIA 2021</t>
  </si>
  <si>
    <t>OFICINA ASESORA DE POLITICA SOCIAL</t>
  </si>
  <si>
    <t>ERIKA MAESTRE VEGA</t>
  </si>
  <si>
    <t xml:space="preserve">Atender  50.000 niños y niñas de la Primera Infancia en los 25 municipios </t>
  </si>
  <si>
    <t>Promover el fortalecimiento de la Ruta Integral de atención en la primera infancia en los del Departamento del Cesar en los 25 municipios</t>
  </si>
  <si>
    <t xml:space="preserve">Construcción y puesta en marcha de la estrategia Departamental de atención integral a 110.000 niños y niñas en Infancia y adolescencia en los 25 municipios del Departamento del Cesar. </t>
  </si>
  <si>
    <t xml:space="preserve">Desarrollar un programa especializado para la atencion de 500 niños, niñas en infancia y adolescencia en consumo de sustancias psicoactivas, garantizando la atención especializada en salud y la inclusión al sistema educativo.  </t>
  </si>
  <si>
    <t>Puesta en marcha de un programa que permita promover la participación 30.000 personas  de grupos poblacionales de infancia y adolescencia y el establecimiento de la mesa de participación de niñez en el Cesar; vista esta como la mejor expresión de su reconocimiento como sujetos de derechos.</t>
  </si>
  <si>
    <t>Desarrollar 4 programas que permita reconocer el juego como elemento fundamental en el desarrollo integral de los niños y niñas. (Rescate de juegos tradicionales).</t>
  </si>
  <si>
    <t>Implementar 4 programas en coordinación con los 25 municipios del Cesar y demás agentes del Sistema Nacional de Bienestar Familiar (SNBF) del orden departamental para la atención de las familias y fortalecimiento de sus capacidades que promuevan su corresponsabilidad en el desarrollo integral de los niños, las niñas y los adolescentes</t>
  </si>
  <si>
    <t>Promover conjuntamente con los 25 municipios del Cesar estrategias de prevención de uniones tempranas</t>
  </si>
  <si>
    <t>Construir e implementar 4 programas para descubrir talentos en arte, cultura, deporte, tecnología y ciencia, como medio para el desarrollo integral de la infancia y la adolescencia como solución de problemáticas que los afecten.</t>
  </si>
  <si>
    <t xml:space="preserve">Implementar la estrategia intersectorial e interinstitucional de atención integral a 2000 infantes y adolescentes para prevenir y erradicar las peores formas de trabajo infantil y la protección del menor trabajador: Explotación económica, especialmente en mendicidad. </t>
  </si>
  <si>
    <t>Desarrollar estrategias territoriales para la atención a 1000 niños y niñas de la primera infancia en riesgo de desnutrición que permitan iniciar la transformación de los sistemas alimentarios en las familias cesarenses</t>
  </si>
  <si>
    <t>Desarrollar estrategias conjuntas con los territorios que permitan la transformación de los sistemas alimentarios de 1000 personas en la infancia y la adolescencia, promoviendo estilos de vida saludables y buenos hábitos para disminuir la desnutrición y mal nutrición.</t>
  </si>
  <si>
    <t>Promover la implementación centros de atención transitorio al migrante para que de manera conjunta con organismos internacionales y del nivel nacional que hacen parte del sistema nacional de bienestar Familiar (SNBF), se atienda la situación de la niñez migrante interna y externa, priorizando las mujeres embarazadas, niños, niñas, adolescentes y personas mayores</t>
  </si>
  <si>
    <t>Atender a través de 4 programas intersectorial a infantes y adolescente en condición de discapacidad teniendo en cuenta el enfoque diferencial por tipos de discapacidad</t>
  </si>
  <si>
    <t>Atender a través, de un programa intersectorial a 800 niños y niñas de la primera infancia en condición de discapacidad teniendo en cuenta el enfoque diferencial por tipos de discapacidad</t>
  </si>
  <si>
    <t>Construcción de plataforma de información para la población joven, que le permita acceder a programas, proyectos, actividades, servicios, convocatorias y rutas de atención, que entidades públicas, privadas, mixtas y comunitarias tengan disponibles para esta población</t>
  </si>
  <si>
    <t>Impulsar a 1000 jóvenes cesarenses con ideas innovadores que impacten el desarrollo económico y social de su entorno.</t>
  </si>
  <si>
    <t>Beneficiar a la 30000 jovenes con una estrategia de participación a partir de la diversidad, los derechos y las obligaciones para contribuir en el desarrollo comunitario, familiar y personal, laboral, los procesos políticos, la vida pública, la protección del medio ambiente, la consolidación de la paz y la prevención de conflictos</t>
  </si>
  <si>
    <t xml:space="preserve">Vincular a 15000 jóvenes Cesarenses para que desarrollen actividades que fortalezcan sus proyectos de vida, las habilidades socioemocionales, la innovación y el liderazgo. </t>
  </si>
  <si>
    <t>Implementar 4 estrategias que les permita fortalecer la institucionalidad para favorecer la inclusión social, económica y política de los jóvenes en el departamento del Cesar</t>
  </si>
  <si>
    <t xml:space="preserve">Beneficiar a 50000 jovenes con un programa intersectorial e interinstitucional en coordinación con los 25 municipios del departamento, que nos permitan promover la garantía de los derechos fundamentales. </t>
  </si>
  <si>
    <t>Fortalecer la operatividad de las 26 plataformas de juventud Municipales y Departamental</t>
  </si>
  <si>
    <t xml:space="preserve">Construir y desarrollar programa departamental para la equidad de género que fortalezca las instituciones para la promoción del respeto, la protección y la garantía de los derechos de 40000 mujeres en el Departamento del Cesar. </t>
  </si>
  <si>
    <t xml:space="preserve">Garantizar la inclusión de 1000 mujeres especialmente rural en procesos de ordenamiento social, productivo y de acceso a créditos, al igual que su participación en espacios de toma de decisiones del sector agropecuario, que conduzcan a un desarrollo rural equitativo y sostenible. </t>
  </si>
  <si>
    <t>Generar 4 estrategias comunicativas para la erradicación de la violencia contra la mujer, promoviendo la transformación de imaginarios culturales de discriminación, violencia, explotación y abuso contra niñas y adolescentes, e impulsar programas que superen estereotipos y construyan masculinidades no violentas y corresponsables</t>
  </si>
  <si>
    <t xml:space="preserve">Crear una escuela de formación integral para 1000 mujeres Cesarenses en temas relacionados con la salud, participación, liderazgo, proyecto de vida, empoderamiento y política que les permitan potenciar habilidades para ser multiplicadoras en su entorno comunitario. </t>
  </si>
  <si>
    <t>Levantar 1 línea base de las vocaciones laborales de las mujeres de los estratos 1 y 2 con el objetivo de diseñar estrategias de emprendimiento con sus respectivos planes de negocios que les permitan mejorar la calidad de su entorno familiar.</t>
  </si>
  <si>
    <t xml:space="preserve">Crear y/o dotar  12 centros de atención integrales que promuevan la atención en conflictos familiares, psicosociales, protección y empoderamiento en busca del mejoramiento de su calidad de vida y de su entorno familiar. </t>
  </si>
  <si>
    <t>Crear la Oficina de Atención a las personas con Discapacidad</t>
  </si>
  <si>
    <t>Poner en marcha 3 centros de atención integral para las personas con discapacidad severa y profunda, que permitan la independencia laboral de sus cuidadores</t>
  </si>
  <si>
    <t>Crear de un banco de productos de apoyo que nos permita beneficiar a 2000 personas con discapacidad para mejorar su calidad de vida y la de sus cuidadores.</t>
  </si>
  <si>
    <t>Apoyar la participación de la población en condición de discapacidad en 10 encuentros departamentales Nacional e internacional</t>
  </si>
  <si>
    <t>Construir 4 estrategias que permita fortalecer anualmente la infraestructura, el talento humano y la tecnología de sistemas de información y equipos biomédicos de las instituciones públicas de habilitación, rehabilitación que atiendan personas con discapacidad</t>
  </si>
  <si>
    <t xml:space="preserve">
Implementar estrategias que permitan activar mecanismos de inclusión productiva, generación de ingresos y seguridad económica de personas con discapacidad, familias y cuidadores
</t>
  </si>
  <si>
    <t>Desarrollar 4 estrategias del nivel interinstitucional e intersectorial anualmente que permita la implementación de la Política Colombiana de Envejecimiento    Humano    y    Vejez 2015-2024 para garantizar la atención integral de las personas mayores.</t>
  </si>
  <si>
    <t>Beneficiar anualmente a 12500 adultos mayores vulnerables con un programa de asistencia integral para mejorar su calidad de vida</t>
  </si>
  <si>
    <t>Generar anualmente 4 estrategias articulada de acciones dirigidas a los actores del Sistema Nacional de Bienestar Familiar, la comunidad y la familia para garantizar atención integral humanizada y con calidad para las personas mayores</t>
  </si>
  <si>
    <t>Apoyar acciones interinstitucionales que permitan la dignificación del proceso de entrega de 32000 subsidios del programa Colombia Mayor.</t>
  </si>
  <si>
    <t>Diseñar 4 programas para impulsar iniciativas que le apunten a la inclusión social y productiva de los campesinos mayores.</t>
  </si>
  <si>
    <t>Implementar instrumentos de apoyo estadístico dirigidos a superar la invisibilización en el Departamento del Cesar.</t>
  </si>
  <si>
    <t xml:space="preserve">Desarrollar programas que permitan fortalecer las acciones afirmativas de autorreconocimiento y auto aceptación de las personas sexualmente diversas disminuyendo las problemáticas de salud mental. (Suicidios, depresión, neurosis, consumo de sustancias psicoactivas).
</t>
  </si>
  <si>
    <t>Realizar acciones de promoción y fortalecimiento que permitan la humanización en las instituciones que prestan servicios, cualquiera que sea su naturaleza, a la población sexualmente diversa garantizando el derecho al libre desarrollo de su orientación sexual.</t>
  </si>
  <si>
    <t xml:space="preserve">Formar a la comunidad educativa en normatividad vigente que permita garantizar el acceso en igualdad de condiciones y sin ningún tipo de discriminación, a las personas sexualmente diversas a las instituciones educativas públicas y privadas.
</t>
  </si>
  <si>
    <t>Fortalecer el emprendimiento a 500 personas de la población LGBT a través de asesorías, estudios de mercados y realización de planes de negocios para participar en
fondos de financiación.</t>
  </si>
  <si>
    <t>Desarrollar acciones afirmativas transversales para sensibilización y capacitación a funcionarios públicos sobre temáticas LGBT.</t>
  </si>
  <si>
    <t>Establecer una alianza colaborativa interinstitucional para la atención de la población en alto riesgo nutricional.</t>
  </si>
  <si>
    <t>PROGRAMA I. ESTRATEGIA SOCIAL PARA VIDA DIGNA E INCLUYENTE-Interés superior por los niños y niñas de primera infancia,  infancia y adolescencia.</t>
  </si>
  <si>
    <t>PROGRAMA I. ESTRATEGIA SOCIAL PARA VIDA DIGNA E INCLUYENTE - Los jóvenes: una fuerza positiva de transformación.</t>
  </si>
  <si>
    <t>PROGRAMA I. ESTRATEGIA SOCIAL PARA VIDA DIGNA E INCLUYENTE - Mujeres Empoderadas</t>
  </si>
  <si>
    <t>PROGRAMA I. ESTRATEGIA SOCIAL PARA VIDA DIGNA E INCLUYENTE - Personas con discapacidad: Inclusión social, la oportunidad.</t>
  </si>
  <si>
    <t>PROGRAMA I. ESTRATEGIA SOCIAL PARA VIDA DIGNA E INCLUYENTE - El Arte de Envejecer</t>
  </si>
  <si>
    <t>PROGRAMA I. ESTRATEGIA SOCIAL PARA VIDA DIGNA E INCLUYENTE - Población Sexualmente Diversa</t>
  </si>
  <si>
    <t>PROGRAMA I. ESTRATEGIA SOCIAL PARA VIDA DIGNA E INCLUYENTE - Acción para la reducción del Hambre</t>
  </si>
  <si>
    <t xml:space="preserve">FORTALECIMIENTO DE LA OFERTA INSTITUCIONAL DE LOS PROGRAMAS SOCIALES DEL  DEPARTAMENTO CESAR
</t>
  </si>
  <si>
    <t>Atender de manera oportuna y disminuir  las problematicas existentes en la población vulnerables con enfoque diferencial en el departamento del Cesar</t>
  </si>
  <si>
    <t xml:space="preserve">Avanzar en la promociòn de los derechos de los niños, niñas de primera infancia con la implementaciòn de la estrategia CRECEMOS MEJOR en los 5 municipios del Departamento del Cesar. </t>
  </si>
  <si>
    <t xml:space="preserve">A traves de talleres de formaciòn y articulaciòn dirigido a los funcionarios que hacen  en cada municipio se Fortaleceran las RUTAS INTEGRALES DE ATENCION. </t>
  </si>
  <si>
    <t xml:space="preserve">Implementar acciones estrategica con el apoyo de las gestoras y gestores sociales de los 25 muncipios en las que se implemente  lagestión integral en el marco de los derechos de los menores. </t>
  </si>
  <si>
    <t xml:space="preserve">Avanzar con la estrategia HABLEMOS CLARO dirigida a los niños, niñas y adolescentes en los 25 municipios del Departamento del Cesar. (minimo 60 insitituciones con la metodologia de conversatorios. </t>
  </si>
  <si>
    <t xml:space="preserve">Implementar con el acompañamiento de la Corporaciòn juego y niñez y  la Consejeria presidencial para la niñez y la adolescencia  en los 25 municipios  del Departamento del Cesar la estrategia Crianza-Amorosa + juego </t>
  </si>
  <si>
    <t xml:space="preserve">Puesta en marcha de programa de articulaciòn interistitucional con los agentes del Sistema Nacional de Bienestar Familiar (SNBF) llegando a los 25 municipios con actividades de sensibilización  a las familias con un equipo humano interdiciplinario </t>
  </si>
  <si>
    <t xml:space="preserve">Implementar en los 25 municipíos competencias con niños, niñas y adolescentes  bajo el rescate de los juegos tradicionales. </t>
  </si>
  <si>
    <t xml:space="preserve">Campaña de comunicaciòn, prevencion de uniones tempranas. </t>
  </si>
  <si>
    <t>Desarrollar un programa intersectorial con el apoyo de salud , deporte, red de bibliotecas. Secretaria de ambiente, salud y demas sectoriales con las que se desarrollar actividades ludicas, recreativas, y de participación.</t>
  </si>
  <si>
    <t xml:space="preserve">Implementaciòn de la Estrategia Hablemos claro componente de Prevenciòn al trabajo infantil y protecciòn al joven tabajador en articulaciòn con el CIETI Departamental. </t>
  </si>
  <si>
    <t xml:space="preserve">Se fortalece el componente de salud especificamente el nutricional en los niños y niñas de primera infancia a traves de la estrategia crecemos Mejor en el Componente de salud  donde se solicita la valoraciòn nutricional de los niños y niñas de primera infancia que hacen parte de los programas de promociòn y prevenciòn municipales. </t>
  </si>
  <si>
    <t xml:space="preserve">En articulaciòn con la dimensiòn de nutriciòn de la secretaria de salud. </t>
  </si>
  <si>
    <t xml:space="preserve">Con articulación interinstitucional Implementar un centro de atención al migrante </t>
  </si>
  <si>
    <t>Desarrollar un programa intersectorial con el apoyo de salud , deporte, red de bibliotecas. Secretaria de ambiente, salud y demas sectoriales con las que se desarrollar actividades ludicas, recreativas, y de participación para menores en condición de discapacidad.</t>
  </si>
  <si>
    <t xml:space="preserve"> Generar en articulación con hospitales de la región brigadas de cirugia correctivas  para los menores con malformaciones de paladar hendido y labio fisurado.</t>
  </si>
  <si>
    <t xml:space="preserve">Diseñar e implementar una plataforma virtual que consolide la oferta institucional para la pobalción jóven del departamento. </t>
  </si>
  <si>
    <t xml:space="preserve">Realizar un proceso de convocatoria donde los jóvenes participen con ideas de negocio y asi poder apalacar en especie los insumos o elementos necesarios para el desarrollo de la misma acompañada del componente de capacitación. </t>
  </si>
  <si>
    <t>Desarrollar En articulaciòn con los enlaces de juventud de los 25 municipios  se  actividades de promociòn y garantia de derechos de los jovenes</t>
  </si>
  <si>
    <t xml:space="preserve"> Dictar talleres  para Fortalecer la  generación de empleo en la población jóven  capacitandolos en  proyectos de vida, las habilidades socioemocionales, la innovación y el liderazgo</t>
  </si>
  <si>
    <t xml:space="preserve"> Puesta en marcha de  foros en los 25 municipios del Cesar con tematicas  alusivas a la inclusión social economica y politica de esta pobalción. </t>
  </si>
  <si>
    <t xml:space="preserve">Campaña de comunicaciòn que nos permita visibilizar a los jovenes como fuerza positiva de transformaciòn del Departamento del Cesar. </t>
  </si>
  <si>
    <t xml:space="preserve">Gestionar la creaciòn en cada municipio de la plataforma de juventud.  Los que cuenten con la misma fortalecer su liderazgo. </t>
  </si>
  <si>
    <t xml:space="preserve">FORTALECIMIENTO A LA EQUIDAD DE GENERO EN EL DEPARTAMENTO DEL CESAR </t>
  </si>
  <si>
    <t xml:space="preserve">Disminuir la brecha de género, canalizar estrategias de generación de ingresos facilitando la  inserción laboral de las mujeres y   la igualdad de oportunidades  </t>
  </si>
  <si>
    <t xml:space="preserve">Desarrollar un programa basado en la equidad de genero con enfoque diferencial con la participación activa de las alcaldias municipales e instituciones afines. </t>
  </si>
  <si>
    <t xml:space="preserve">En articulaciòn con la Alta Consejeria para la Equidad de la Mujer implementamos conversatorio con 100 mujeres rurales de los diferentes municipios del Departamento del Cesar. </t>
  </si>
  <si>
    <t xml:space="preserve">En articulaciòn con los 25 municipios del Departamento del Cesar  desarrollamos estrategia de comunicaciòn con el fin de sensibilizar a la población del respeto, derechos y eliminación de conductas que afecten a la mujer. </t>
  </si>
  <si>
    <t xml:space="preserve">Generar espacios de formación academica y productiva a las muejeres del departamento del Cesar </t>
  </si>
  <si>
    <t xml:space="preserve">Diseñar una herramienta que permita realizar el levantamiento de la linea base de vocaciones laborales </t>
  </si>
  <si>
    <t>Colocar en funcionamiento centros integrales que promuevan la protección de la mujer e los casos de conflictos familiares.</t>
  </si>
  <si>
    <t xml:space="preserve">NO SE REQUIERE PROYECTO </t>
  </si>
  <si>
    <t xml:space="preserve">Materializar con el apoyo insterinstitucional un centro de atención para las personas con discapacidad severa. </t>
  </si>
  <si>
    <t xml:space="preserve">Adquisición de 500 productos de apoyo para personas en condición de discapacidad. </t>
  </si>
  <si>
    <t xml:space="preserve">Conformar con la secretaria de deportes y la oficina de cultura  una delegación departamental con niños, adolescentes y jóvenes en condición de discapacidad para que participen en encuentros culturales, deportivos y de participación a nivel local, departamental y nacional. </t>
  </si>
  <si>
    <t>Dotar  con tecnología de sistemas de información y equipos biomédicos de las instituciones públicas de habilitación, rehabilitación que atiendan personas con discapacidad</t>
  </si>
  <si>
    <t xml:space="preserve">Promocionar con las personas en condicion de discapacidad que esten desarrollando  proyectos de emprendimiento o que tengan ideas de negocio  para que con el acompañamiento de IDECESAR, SENA, DPS se puedan beneficiar de la oferta de servicios. </t>
  </si>
  <si>
    <t xml:space="preserve">APOYO GUBERNAMENTAL A LOS CENTROS  VIDA DE LAS PERSONAS MAYORES EN  EL DEPARTAMENTO 
DEL CESAR
</t>
  </si>
  <si>
    <t xml:space="preserve">
Apoyo social al envejecimiento digno y al bienestar del adulto mayor en el departamento del Cesar
</t>
  </si>
  <si>
    <t xml:space="preserve">Implementar el proyecto para el  fortalecimiento insitucional a los centros vida del Departamento del Cesar, donde se beneficiaran 13.100 personas mayores con actividades nutricionales, de participaciòn, culturales y recreativas. </t>
  </si>
  <si>
    <t>Continuar con la atención de  13,100 adultos mayores en  95 centros vida ubicados en los 25 municipíos del departamento del Cesar brindado alimentación tipo almuerzo de lunes a sabado excluyendo los días domingos y festivos , igualmente  ejecutar actividades de participación,deporte, cultura y recreación, encuentros intergenacionales, promoción de la constituciones de redes permanentes de los adultos mayores</t>
  </si>
  <si>
    <t xml:space="preserve">Puesta en marcha de Encuentros intergeneracionales en los centros de  vida del adulto mayor con el fin de sensibilizar a la población en el  respeto hacia las personas mayores. Campaña navideña de fortalecimiento familiar  </t>
  </si>
  <si>
    <t xml:space="preserve">NO APLICA PROYECTO </t>
  </si>
  <si>
    <t>Acompañar a FIDUAGRARIA y a los 25 municipios con acciones que ayuden a   mejorar la atenciòn a las personas mayores los dias de entrega de subsidio</t>
  </si>
  <si>
    <t>ARTICULACION CON LA SECRETARIA DE AGRICULTURA</t>
  </si>
  <si>
    <t xml:space="preserve">En articulaciòn con la Secretaria de agricultura se gestiona para la puesta en marcha de proyectos productivos. </t>
  </si>
  <si>
    <t>Construir con el acompañamiento de los enlaces municipales de poblaciones vulnerables en los 25 municipios la caracteerizaciòn de las personas identificadas como pertenecientes a la poblaciòn LGBTIQ.</t>
  </si>
  <si>
    <t xml:space="preserve">Con el acompañamiento de la secretaria de salud departamental  Fortalecer la Ruta de Atenciòn para el abordaje de las personas con problematicas en salud Mental, brindar primeros auxilios psicologicos. </t>
  </si>
  <si>
    <t xml:space="preserve">Desarrollar talleres  que promuevan la Atenciòn sin daño de violencias por perjuicios. </t>
  </si>
  <si>
    <t>Implementar talleres de  normatividad y promociòn de derechos a las personas LGBTIQ</t>
  </si>
  <si>
    <t xml:space="preserve">Talleres  " EMPRENDE".  Para fortalecer los procesos de emprendimiento empresarial. </t>
  </si>
  <si>
    <t>Conversatorios para formar y capacitar a las instituciones sobre la promociòn de los derechos de las personas LGBTIQ</t>
  </si>
  <si>
    <t>ARTICULACION INTERINTITUCIONAL</t>
  </si>
  <si>
    <t>ARTICULACION INTERINTITUCIONAL DEL PROGRAMA NI UNO MAS.</t>
  </si>
  <si>
    <t>SECRETARIA DE EDUCACION</t>
  </si>
  <si>
    <t>PAMELA GARCIA MENDOZA</t>
  </si>
  <si>
    <t>Promover alianzas estratégicas con entidades locales regionales nacionales y/o extranjeras que permitan generar oportunidades de aprendizajes de calidad y el desarrollo de competencias socio-emocionales (formación de ciudadanía).</t>
  </si>
  <si>
    <t>Educación pertinente de calidad, inclusiva y equitativa</t>
  </si>
  <si>
    <t>GESTIÓN</t>
  </si>
  <si>
    <t>Asistencia Tecnica del Minsiterio de Educacion para el Desarrollo de los Proyectos Pedagogicos que hacen parte de las Competencias Socioemocionales. Una Alianza de las Universidades UDES, Magdalena, Area Andina, UNAD, simon Bolivar presentaron Propuesta en Convocatoria de COLCIENCIAS en Diciembre de 2020 para realizar un Piloto en Aguachcia sobre Competencias Socioemocionales. Aprobado con 84 punbtos, esta en etapa de revision para su ejecución</t>
  </si>
  <si>
    <r>
      <t xml:space="preserve">Activar acciones e iniciativas que garanticen el acceso y permanencia de los Cesarenses en el sistema educativo </t>
    </r>
    <r>
      <rPr>
        <u/>
        <sz val="8"/>
        <rFont val="Arial"/>
        <family val="2"/>
      </rPr>
      <t>a través del Plan de Permanencia Escolar.</t>
    </r>
  </si>
  <si>
    <t xml:space="preserve">MEJORAMIENTO DE LA PRESTACIÓN DEL SERVICIO EDUCATIVO DEL DEPARTAMENTO DEL CESAR MEDIANTE LA IMPLEMENTACIÓN DE ESTRATEGIAS DE COBERTURA, PERMANENCIA Y CALIDAD EN LA VIGENCIA 2021 CESAR </t>
  </si>
  <si>
    <t>AUMENTAR LA COBERTURA Y PERMANENCIA DE LOS ESTUDIANTES DE LAS INSTITUCIONES EDUCATIVAS DEL CESAR</t>
  </si>
  <si>
    <t>Formulación del Proyecto - contratación - Ejecución: Servicio educación formal por modelos educativos flexibles - Servicio de apoyo para la implementación de la estrategia de residencia escolar - Servicio de asistencia técnica en educación inicial, preescolar, básica y media -  Servicios de apoyo a la implementación de modelos de innovación educativa - Servicios de gestión del riesgo físico en estudiantes y docentes - Servicio de fomento para el acceso a la educación inicial, preescolar, básica y media - Servicio de fomento para la permanencia en programas de educación formal -  Servicio de divulgación para la educación inicial, preescolar, básica y media - Servicios conexos a la prestación del servicio educativo oficial -  Servicio de gestión de riesgos y desastres en establecimientos educativos - Servicio educativo</t>
  </si>
  <si>
    <t xml:space="preserve">APOYO AL PROGRAMA DE ALIMENTACIÓN ESCOLAR (PAE) EN LOS ESTABLECIMIENTOS EDUCATIVOS OFICIALES VIGENCIA 2021 EN EL DEPARTAMENTO DEL CESAR </t>
  </si>
  <si>
    <t>Brindar alimentación escolar a los niños, niñas, adolescentes y jóvenes de los Establecimientos Educativos Oficiales de los 24 municipios no certificados en educación del Departamento del Cesar</t>
  </si>
  <si>
    <t>Formulación del Proyecto - Contratación - Ejecución: Suministro de raciones de alimentación escolar a los niños, niñas, adolescentes y jóvenes de los Establecimientos Educativos Oficiales de los 24 municipios no certificados en educación del Departamento del Cesar</t>
  </si>
  <si>
    <t>Promover una estrategia articulada con el SENA y/o Universidades que permita a los estudiantes del nivel de educación media la doble titulación y la oferta de otras modalidades en la Educación Media.</t>
  </si>
  <si>
    <t>Continuar con la formación de 5.000 ESTUDIANTES POR MEDIO DE LA ARTICULACIÓN SENA - SED LOS CUALES SE GRADUARAN COMO BACHILLERES TECNICOS</t>
  </si>
  <si>
    <t xml:space="preserve">Poner en marcha un proceso de mejoramiento y ampliación de infraestructura escolar y fortalecer los diferentes ambientes escolares en los niveles de educación preescolar básica y media con mobiliario materiales y elementos de apoyo pedagógico técnico y tecnológico. </t>
  </si>
  <si>
    <t>POR FORMULAR</t>
  </si>
  <si>
    <t>INFRAESTRUCTURA EDUCATIVA - SE ESTABLECERÁ  UN CONVENIO CON LA UNIVERSIDAD NACIONAL PARA QUE ELLOS ELABOREN LOS DISEÑOS Y EL PROYECTO PARA EJECUTAR LAS OBRAS.</t>
  </si>
  <si>
    <t>Gestionar la dotación de herramientas tecnológicas (TIC) y conectividad en el marco de la CTeI que apoyen y faciliten mejores aprendizajes.</t>
  </si>
  <si>
    <t>MEJORAMIENTO DE LA CALIDAD EDUCATIVA MEDIANTE LA PROVISIÓN DE SERVICIOS TECNOLOGICOS QUE PERMITAN EL ACCESO OPORTUNO A LA INFORMACIÓN EN EL AÑO LECTIVO 2021</t>
  </si>
  <si>
    <t>MEJORAR LA CALIDAD EDUCATIVA EN LAS INSTITUCIONES EDUCATIVAS OFICIALES DEL DEPARTAMENTO DEL CESAR
MEDIANTE LA PROVISIÓN DE SERVICIOS TECNOLÓGICOS.</t>
  </si>
  <si>
    <t>Formulación de proyecto para presentarlo en la proxima convocatoria del Fondo CTeI - Entrega de 2.346 Computadores popr parte del MEN - MINTIC para beneficiar a 20.798 Estudiantes - Formulación y ejecución del Proyecto de conectividad (Conexión Total para beneficiar a 132 Sedes Educativas del Departamento del Cesar)</t>
  </si>
  <si>
    <t>Poner en marcha una estrategia de apoyo estímulos y formación (capacitación ó actualización) para directivos-docentes y docentes</t>
  </si>
  <si>
    <t>FORTALECIMIENTO A LA OFERTA POSTGRADUAL DE DOCENTES CON MAESTRIAS PARA LA EXCELENCIA ACADÉMICA EN EL DEPARTAMENTO DEL CESAR - EJECUTOR COLCIENCIAS - IMPLEMENTACIÓN DE TECNOLOGÍAS DIGITALES PARA APRENDER EN LAS SEDES EDUCATIVAS PUBLICAS DEL DEPARTAMENTO DEL CESAR</t>
  </si>
  <si>
    <t>Mejorar la calidad educativa en el Departamento del Cesar mediante la capacitación de su talento humano</t>
  </si>
  <si>
    <t>Otorgar 132 Becas para Maestria a los docentes de los 24 Municipios no Certificados en Educación del Departamento del Cesar - MINICIENCIAS DESIGNADO EJECUTOR</t>
  </si>
  <si>
    <t>Implementar el programa de Bienestar, Estimulo y capacitación Docente del Departamento del Cesar</t>
  </si>
  <si>
    <t xml:space="preserve">Apoyar el desarrollo de Programas de Educación Propia de los Pueblos Indígenas y Afrocolombianos de acuerdo con sus usos y costumbres como su Cosmovisión </t>
  </si>
  <si>
    <t>Prestación del SEIP (Sistema Educativo Indígena Propio) en la comunidad educativa YUKPA -  Formar a 2.123 niños del Resguardo Indígena Iroka con el Sistema de Formación Indigena Propio</t>
  </si>
  <si>
    <t>Promover el desarrollo de Programas Educativos con Metodologías Flexibles para cerrar las brechas entre la población urbana rural y rural dispersa personas con características socioemocionales diferenciales cognitivas o de salud y/o con alto grado de vulnerabilidad.</t>
  </si>
  <si>
    <t>NEE APOYO A LA POBLACIÓN CON NECESIDADES EDUCATIVAS ESPECIALES EN INSTITUCIONES OFICIALES EN LOS 24 MUNICIPIOS ENINSTITUCIONES OFICIALES EN LOS 24 MUNICIPIOS NO CERTIFICADOS DEL DEPARTAMENTO DEL CESAR</t>
  </si>
  <si>
    <t>Brindar de acuerdo al Marco Normativo Legal Educativo una educación adaptable a las necesidades Educativas Especiales de los Alumnos del Departamento del Cesar.</t>
  </si>
  <si>
    <t>Formulación del Proyecto - Contratación - Prestar un servicio educativo Diferencial para la población estudiantil con Necesidades Educativas Especiales</t>
  </si>
  <si>
    <t>Prestación Servicio educativo diferencial mediante la contratación de Docentes especializados en la atención de la Población con discapacidad</t>
  </si>
  <si>
    <t>Elaborar el Plan Departamental de Lectura Escritura y Oralidad a través de la Red de Bibliotecas Públicas Municipales del Cesar en articulación con las Instituciones Educativas.</t>
  </si>
  <si>
    <t>Formular proyecto garantizando que se incorporen los linemientos del MEN salidos el 25 de junio de 2020</t>
  </si>
  <si>
    <t>Organizar y desarrollar el Plan Integral Departamental de Apoyo al Mejoramiento a la Educación para garantizar calidad.</t>
  </si>
  <si>
    <t>Desarrollar Reuniones Con Directores de nucleo, docentes destacados, directivos docentes y el equipo de calidad para consolidadr las acciones necesarias que se requieren ejecutar en el resto del cuatrienio  para garantizar una educación de calidad que se refleje en los resultados de las pruebas saber 11 y en el acceso a la educación superior.</t>
  </si>
  <si>
    <t>Fortalecer el desarrollo de los Proyectos Pedagógicos Obligatorios (Ciudadanía Global y Competencias socio-emocionales educación ambiental educación vial estilos de vida saludable DDHH Educación para la Sexualidad y Construcción de Ciudadanía participación Cátedra de la Paz Semilleros de Investigación y de experiencias significativas de maestros o alumnos.</t>
  </si>
  <si>
    <t>El Area de Calidad Educativa con los servidores publicos y contrartistas adscritos al Area y los docentes responsables en cada EE,  desarrollan las estrategias para el fortalecimiento de los Proyectos Pedagógicos en cada Institución Educativa, se cuenta con la Asesoría Técnica del Ministerio de Educación</t>
  </si>
  <si>
    <t>Apoyar acciones formativas para la consolidación de la paz- Cátedra de Construcción de PAZ</t>
  </si>
  <si>
    <t>La oficina de calidad educativa mediante sus supervisores continuarán trabajando en el Apoyo de las acciones formativas para la consolidación de la Paz</t>
  </si>
  <si>
    <t>Implementar el Plan Departamental de Bilingüismo que involucre docentes de Preescolar Básica y Media.</t>
  </si>
  <si>
    <t>Recibir asesoria tecncia del MEN para la Formulación  del Proyecto - Concretar recursos - Formular Proyecto - Contratar - Ejecutar - Seguimiento - Control</t>
  </si>
  <si>
    <t>Organizar un programa departamental para el uso de la robótica educativa como complemento a la formación de los alumnos.</t>
  </si>
  <si>
    <t>Formulación de proyecto para presentarlo en la proxima convocatoria del Fondo CTeI / Asignación de Recursos del Sistema General de Regalias</t>
  </si>
  <si>
    <t xml:space="preserve">Promover estrategias para el uso de las nuevas tecnologías para que más adolescentes jóvenes y adultos accedan al servicio público educativo a través de la Educación Virtual. </t>
  </si>
  <si>
    <t>Gestionar y cofinanciar la legalización de predios donde funcionan sedes educativas sobre los que municipios o el departamento no tienen propiedad.</t>
  </si>
  <si>
    <t>Solicitar a la Superintendencia de Notariado y Registro para que suscriba el convenio necesario para que adelanten los trámites pertinentes.</t>
  </si>
  <si>
    <t>Fortalecimiento institucional de la Secretaría de Educación Dptal y sus servidores en los 24 municipios no certificados del departamento del Cesar.</t>
  </si>
  <si>
    <t>DOTACIÓN MOBILIARIO DE OFICINA PARA LAS NUEVAS INSTALACIONES DE LA SECRETARIA DE EDUCACIÓN, EDIFICIO CARLOS LLERAS RESTREPO DEPARTAMENTO DEL CESAR</t>
  </si>
  <si>
    <t>FORTALECER LA CAPACIDAD ADMINISTRATIVA Y OPERATIVA DE LA SECRETARIA DE EDUCACIÓN PARA BRINDAR ATENCIÓN AL PÚBLICO DE FORMA OPTIMA EN EL EDIFICIO CARLOS LLERAS RESTREPO</t>
  </si>
  <si>
    <t>Desarrollar el proceso de contratación - Ejecución del Proyecto - seguimiento y control</t>
  </si>
  <si>
    <t xml:space="preserve">Apoyar la implementación de los Planes Escolares de Gestión del Riesgo en los Centros e Instituciones Educativas. </t>
  </si>
  <si>
    <t>Brindar asistencia técnica a las Instituciones Educativas para la formulación de los Planes Escolares de Gestión del Riesgo - Hacer seguimiento a la formulación de dichos planes</t>
  </si>
  <si>
    <t>Fortalecer los programas de acceso y permanencia a la educación inicial</t>
  </si>
  <si>
    <t>Formación Superior pertinente y de calidad</t>
  </si>
  <si>
    <t>Recibir asesoria tecnico pedagogica del MEN-ICBF - Replicar en las Instituciones Educativas del departamento los conceptos aprendidos para fortalecer los programas de educación Inicial</t>
  </si>
  <si>
    <t>Lanzar una estrategia para el estrechamiento de vínculos entre el sector privado (empresas y gremios) para la definición de educación (técnica tecnológica y universitaria) pertinente con la dinámica económica del territorio especialmente: agroindustrial turismo y economía creativa.</t>
  </si>
  <si>
    <t>Elaborar mesas de trabajo donde se articule el sector productivo, el sector académico en (representado por la universidades y el SENA) y la SED para definir la pertinencia de los programas que se ofertan actualmente en el Departamente y establecer los correctivos del caso si no corresponden a la demanda del sectos productivo.</t>
  </si>
  <si>
    <t>Impulsar el programa NEXO Global para instituciones públicas de educación</t>
  </si>
  <si>
    <t>Recoleccion de informacion internacional con el apoyo de la Facultad de Eduacion, Programa de Ingles, UPC</t>
  </si>
  <si>
    <t>Crear el comité departamental de calidad educativa.</t>
  </si>
  <si>
    <t xml:space="preserve">Elaboracion del Proyecto de Acto Adminsitrativo por el cual se crea el Comité de Calidad Educativa - </t>
  </si>
  <si>
    <t>Fortalecer financieramente a FEDESCESAR (Fondo Departamental de Educación Superior del Cesar)</t>
  </si>
  <si>
    <t>APLICACIÓN DE MECANISMOS DE FINANCIACIÓN CONDONABLE A LOS ESTUDIANTES VULNERABLES PARA EL INGRESO Y PERMANENCIA EN LA EDUCACIÓN SUPERIOR DEL DEPARTAMENTO DEL CESAR</t>
  </si>
  <si>
    <t>ELEVAR LAS TASAS DE ACCESO Y PERMANENCIA EN LA EDUCACIÓN SUPERIOR DE BACHILLERES ENTRE 17 y 21 AÑOS EN EL DEPARTAMENTO DEL CESAR</t>
  </si>
  <si>
    <t>Formulación del Proyecto - Suscripción de Convenios - Seguimiento y Control</t>
  </si>
  <si>
    <t xml:space="preserve">Gestionar circuitos de Rutas Universitarias donde se garantice el transporte de los jóvenes a las universidades </t>
  </si>
  <si>
    <t>POR FORMULAR PROYECTO</t>
  </si>
  <si>
    <t>Impulsar la construcción de la segunda fase de la Universidad Nacional Sede La Paz con sus escenarios deportivos área administrativa aula magna más aulas y laboratorios</t>
  </si>
  <si>
    <t>Desarrollar un proyecto deportivo para estudiantes de la UPC en el antiguo Parque La Vallenata.</t>
  </si>
  <si>
    <t>Proyecto en desarrollo Cofinanciado por la Nación.</t>
  </si>
  <si>
    <t>Construir una sede universitaria en el centro del departamento del Cesar</t>
  </si>
  <si>
    <t>PROYECTO EN FORMULACIÓN</t>
  </si>
  <si>
    <t>Gestionar  la ampliación de la sede Aguachica de la Universidad Popular del Cesar</t>
  </si>
  <si>
    <t>Construcción Primer Módulo de aulas en la Universidad Popular del Cesar Sede Aguachica</t>
  </si>
  <si>
    <t>Mejorar y ampliar sede de educación superior</t>
  </si>
  <si>
    <t>Apoyar proyectos de Investigación Básica y aplicada pertinentes a la vocación productiva del Departamento del Cesar</t>
  </si>
  <si>
    <t>Impulsar  estrategias para la promoción de las publicaciones CTI+i</t>
  </si>
  <si>
    <t>Gestionar la creación y puesta  en marcha de un programa de apoyo para el acceso, permanencia y estímulos en la Educación Superior.</t>
  </si>
  <si>
    <t>SECRETARIA DE SALUD</t>
  </si>
  <si>
    <t>HERNAN BAQUERO RODRIGUEZ</t>
  </si>
  <si>
    <t xml:space="preserve">SALUD PÚBLICA </t>
  </si>
  <si>
    <t>FORTALECIMIENTO DE LAS ACCIONES DE SALUD PÚBLICA DIMENSIÓN SALUD AMBIENTAL, VIGENCIA 2021, EN EL DEPARTAMENTO DEL CESAR</t>
  </si>
  <si>
    <t xml:space="preserve">MEJORAR LOS 
DETERMINANTES AMBIENTALES Y SANITARIOS PARA LA SALUD QUE PRODUCEN EFECTOS ADVERSOS EN LA POBLACION DEL DEPARTAMENTO DEL CESAR
</t>
  </si>
  <si>
    <t>Realizar 65  visitas   de inspección   al 100% de los sistemas de tratamiento de agua para el consumo humano  de los   24 municipios de competencia.  Incluyendo endo los Espacios  Territoriales  de Capacitación y Reincorporación- ETCR del Departamento del Cesar.En cumplimiento de la Resolucion 082/2009  para la verificación de Buenas prácticas sanitarias.</t>
  </si>
  <si>
    <t xml:space="preserve">Realizar  6 Jornadas Lúdicas pedagogicas de recolección de envases vacios de plaguicidas, medicamentos vencidos,  RAEE, material reciclable para la reducción de  riesgos que aportan al  afectan el Cambio climático. </t>
  </si>
  <si>
    <t>Realizar 48 asistencias tecnicas en los 24  municipios de competencia del  departamento los  lineamientos para la conformación de los Comité Local de Seguridad Vial,  para la adopción  de   la Estrategia movilidad segura, saludable y sostenibles,  articulada   para la disminución de la incidentalidad y  accidentalidad vial .</t>
  </si>
  <si>
    <t xml:space="preserve">Fortalecimiento de las intervenciones en salud pública, en la Dimensión vida saludable y condiciones no trasmisibles vigencia 2021 en el  departamento del cesar   </t>
  </si>
  <si>
    <t>Disminuir los indicadores de mortalidad y morbilidad relacionado con factores de riesgo para las enfermedades crónicas no transmisibles, mediante   acciones estratégicas, para  así aportar  a una duradera y mejor calidad de  vida de la población objeto</t>
  </si>
  <si>
    <t>Realizar 36  vistas de asistencia técnica  a EAPB,   de manera integral ( cáncer, enfermedad renal, cardiovasculares y metabólicas</t>
  </si>
  <si>
    <t>Realizar 50 visitas e asistencia técnica  a  secretaria  de salud y EAPB para  determinar el  cumplimientos de   normas  relacionadas con cáncer uterino y cancer de mama</t>
  </si>
  <si>
    <t>Realizar 36  visitas de acompañamiento a  EAPB,  Régimen especial o caja  de compensación que requieran un mayor acompañamiento en el proceso de  implementación de las diferentes  rutas  relacionadas con la dimensión 2 , E IMPLEMENTACION DE LAS DIFERENTES    ESTRATEGIAS .</t>
  </si>
  <si>
    <t xml:space="preserve">N.A </t>
  </si>
  <si>
    <t>FORTALECIMIENTO DE LA AUTORIDAD SANITARIA EN LOS 25 MUNICIPIOS DEL DEPARAMENTO DEL CESAR, VIGENCIA 2021</t>
  </si>
  <si>
    <t>AUMENTAR EL FORTALECIMIENTO DE LOS PROCESOS ADMINISTRATIVOS QUE CONDUCEN LA SALUD ACORDE A LAS COMPETENCIAS DE REGULACIÓN, CONDUCCIÓN, GESTIÓN FINANCIERA, FISCALIZACIÓN, VIGILANCIA EPIDEMIOLÓGICA Y SANITARIA, MOVILIZACIÓN SOCIAL, EJECUCIÓN DE ACCIONES COLECTIVAS</t>
  </si>
  <si>
    <t>FORTALECIMIENTO DE LAS ACCIONES DE SALUD PUBLICA DIMENSIÓN CONVIVENCIA SOCIAL Y SALUD MENTAL, VIGENCIA 2021, EN EL DEPARTAMENTO DEL CESAR</t>
  </si>
  <si>
    <t>DISMINUIR LOS RIESGOS ASOOCIADOS  A LA SALUD MENTAL EN EL DPTO DEL CESAR</t>
  </si>
  <si>
    <t>DESARROLLAR UNA (1) ESTRATEGIA DE INFORMACIÓN, EDUCACIÓN Y COMUNICACIÓN DE PROMOCIÓN DE LA CONVIVENCIA SOCIAL Y LA SALUD MENTAL.   DIRIGIDA A LOS  25  MUNICIPIOS  DEL DEPARTAMENTO</t>
  </si>
  <si>
    <t>IMPLEMENTAR EN 5 MUNICIPIOS UNA ESTRATEGIA DENOMINADA "FORTALECIMIENTO DE HABILIDADES PSICOSOCIALES PARA LA VIDA EN ADOLESCENTES (DE 12 A 17 AÑOS) PARA LA PROMOCIÓN DE LA SALUD MENTAL Y LA PREVENCIÓN DE PROBLEMAS Y TRASTORNOS MENTALES" A TRAVÉS DE CONVENIO NO ESE.</t>
  </si>
  <si>
    <t>ACTIVIDAD 4: REALIZAR UN (1) PROCESO DE FORMACIÓN PARA CUARENTA (40) PROFESIONALES DE LA SALUD DEL DEPARTAMENTO (MÉDICOS, ENFERMERAS Y PSICÓLOGOS) EN LA ESTRATEGIA MHGAP, GUÍAS DE PRÁCTICA CLÍNICA EN SALUD MENTAL A TRAVÉS DE UN CONVENIO NO ESE.</t>
  </si>
  <si>
    <t>REALIZAR UN (1) PROCESO DE FORMACIÓN EN HABILIDADES PARA LA VIDA Y LIDERAZGO A 80 PERSONAS DE EQUIPOS TÉCNICOS Y LÍDERES EN EL DEPARTAMENTO DEL CESAR A TRAVÉS DE CONVENIO DE COOPERACIÓN INTERNACIONAL CON LA OFICINA DE LAS NACIONES UNIDAS CONTRA LA DROGA Y EL DELITO – UNODC COLOMBIA</t>
  </si>
  <si>
    <t>FORTALECIMIENTO DE LAS ACCIONES DE SALUD PUBLICA A TRAVES DE LA “GRAN ALIANZA POR LA SEGURIDAD ALIMENTARIA Y NUTRICIONAL EN EL DEPARTAMENTO DEL CESAR” EN LA DIMENSION SAN, VIGENCIA 2021.</t>
  </si>
  <si>
    <t>DISMINUIR LOS FACTORES DE RIESGO QUE CONLLEVAN AL BAJO PESO AL NACER Y A LA MORBIMORTALIDAD POR DESNUTRICIÓN AGUDA MODERADA O SEVERA EN LOS NIÑOS Y NIÑAS MENORES DE 5 AÑOS.</t>
  </si>
  <si>
    <t>Conformar y fortalecer  2  Redes Indigenas de Promoción de la Lactancia Materna y Allmentacion del niño pequeño para prevenir la desnutrición en menores de 5 años , a traves  de las  IPS-Indigenas Dusakawi y Wintukwa.</t>
  </si>
  <si>
    <t xml:space="preserve">Realizar anualmente monitoreo a las EAPB para garantizar el acceso
de las gestantes a la valoración de su estado nutricional </t>
  </si>
  <si>
    <t>Conformar 50 grupos focales o redes interactivas  comunitarias fortalecidos en actitudes y prácticas en las áreas de Lactancia Materna, Introducción de la Alimentación Complementaria, GABAS, Rutas de Alteraciones Nutricionales Desnutrición-Obesidad, Plan Canguro y Banco de Leche Humana a través de la estrategia “TODOS POR LA SALUD INFANTIL EN EL DEPARTAMENTO DEL CESAR”, teniendo en cuenta el contexto de la pandemia Covid 19.</t>
  </si>
  <si>
    <t>FORTALECIMIENTO LA DIMENSIÓN SEXUALIDAD DERECHOS SEXUALES Y REPRODUCTIVOS VIGENCIA 2021, DEL DEPARTAMENTO DEL CESAR”</t>
  </si>
  <si>
    <t>AUMENTADA LA GARANTÍA DE LA   ATENCIÓN INTEGRAL   A SERVICIOS DE SALUD SEXUAL Y REPRODUCTIVA   EN EL DEPARTAMENTO DEL CESAR</t>
  </si>
  <si>
    <t>Realizar una (1)  Jornada  de Fortalecimiento de las capacidades personales y profesionales del talento humano de los sectores de salud  para la atención integral de las violencias de género y violencias sexuales</t>
  </si>
  <si>
    <t>DESARROLLAR  UNA (1) ESTRATEGIA DE INFORMACIÓN , EDUCACIÓN Y COMUNICACIÓN  DE PROMOCIÓN DE DERECHOS SEXUALES Y REPRODUCTIVOS Y EQUIDAD DE GÉNERO  DIRIGIDA A LOS  25  MUNICIPIOS  DEL DEPARTAMENTO</t>
  </si>
  <si>
    <t>FORTALECIMIENTO LA DIMENSIÓN EMERGENTES, REMERGENTES Y DESATENDIDAS,  VIGENCIA 2021, DEL DEPARTAMENTO DEL CESAR”</t>
  </si>
  <si>
    <t>AUMENTADA LA GARANTÍA DE LA   ATENCIÓN IDE LA POBLACION DESANTENDIDA   EN EL DEPARTAMENTO DEL CESAR</t>
  </si>
  <si>
    <t xml:space="preserve">DESARROLLAR  UNA (1) ESTRATEGIA PARA ATENDER LA DIMENSION DE EMERGENTES, REMERGENTES Y DESANTENDIDAS </t>
  </si>
  <si>
    <t xml:space="preserve">Lograr que los niños menores  de un año tengan las tres dosis de polio y pentavalente.  </t>
  </si>
  <si>
    <t>Fortalecimiento de las acciones de Salud Pública del Componente de Enfermedades inmunoprevenibles de la  Dimensión Vida Saludable y Enfermedades Transmisibles Vigencia 2021, en el departamento del Cesar.</t>
  </si>
  <si>
    <t>Verificar el cumplimiento de la gestión de las EAPB para implementar las políticas públicas fundamentales relacionadas con las acciones de vacunación oportuna.</t>
  </si>
  <si>
    <t>Desarrollar 40 acciones de seguimiento y evaluación a las EAPB sobre la vacunación a susceptibles   y cumplimiento  de coberturas en niños menores de un año.</t>
  </si>
  <si>
    <t xml:space="preserve">Lograr que los niños  de 1 año tengan una dosis de triple viral </t>
  </si>
  <si>
    <t>Desarrollar 75 mesas de trabajo para verificar coberturas de vacunación en el Ente Territorial.</t>
  </si>
  <si>
    <t>FORTALECIMIENTO DE LAS ACCIONES DE SALUD PÚBLICA DIMENSIÓN VIDA SALUDABLE Y ENFERMEDADES TRANSMISIBLES, COMPONENTE ENFERMEDADES ENDEMOEPIDEMICAS VIGENCIA 2021, EN EL DEPARTAMENTO DEL CESAR</t>
  </si>
  <si>
    <t xml:space="preserve">DISMINUIR LOS FACTORES DE RIESGOS ASOCIADOS A LA INCIDENCIA MORBILIDAD - MORTALIDAD QUE AFECTAN LA SALUD PRODUCTO DE LAS ENFERMEDADES TRANSMISIBLES POR VECTORES Y ZOONOSIS EN EL DEPARTAMENTO DEL CESAR. </t>
  </si>
  <si>
    <t xml:space="preserve">Realizar  8 mesas de trabajo  con actores sociales y secretarias de salud de los municipios priorizados (8)  para la socialización, Adopción y adaptación de la   EGI- ETV Zoonosis   municipales para la construcción de la Estrategia de Gestión Integrada </t>
  </si>
  <si>
    <t>Realizar en los 24 municipios prevención y control de las ETv y Zoonosis ( Arbovirosis, Malaria, leishmaniasis, Enfermedad de Chagas y Leptospirosis)  para fortalecer Acciones de Gestión del Riesgo en el Territorio.</t>
  </si>
  <si>
    <t>FORTALECIMIENTO DE LAS ACCIONES  DE SALUD PUBLCA DE LA DIMENSION SALUD Y AMBITO LABORAL, VGENCIA 2021 EN EL DPTO DEL CESAR</t>
  </si>
  <si>
    <t>Disminuir la accidentalidad y enfermedades laborales y debilidad en sistemas de información para población trabajadora informal</t>
  </si>
  <si>
    <t>Realizar dos  (2) Mesas de Trabajo Departamental para Socializacción  y Seguimiento de Lineamientos año 2020 /Rutas Integrales de Atención - RIAS  a los diferentes actores del sistema para mejorar el conocimiento, de acuerdo  con la nueva legislación y Acompañamiento directo a Municipios Priorizados.</t>
  </si>
  <si>
    <t>PROTECCIÓN DE LA POBLACIÓN MEDIANTE ACCIONES DESCRITAS EN EL PLAN DECENAL, DIMENSION POBLACIONES VULNERABLES DA VIGENCIA 2021 EN EL DEPARTAMENTO DEL CESAR</t>
  </si>
  <si>
    <t xml:space="preserve">Atender los determinantes particulares que conllevan inequidades sociales y sanitaria persistentes en la población vulnerable por curso de vida, etnia, genero,  discapacidad, víctima de conflicto armado y habitanza calle </t>
  </si>
  <si>
    <t>Desarrollar 25 procesos de asistencia técnica para la implementación de la estrategia RBC, la certificación y RLCPCD a actores del sector salud, comités de RBC, grupos de apoyo y autoayuda, comités de discapacidad</t>
  </si>
  <si>
    <t>Realizar 25 jornadas de asistencia técnica para la implementación del modelo de atención diferencial en salud  a la población habitante de calle dirigidas a secretaria de salud municipales, EAPB, ESE, IPS y mesas de abordaje a determinantes sociales</t>
  </si>
  <si>
    <t>Realizar  25 procesos de asistencia técnica para la implementación del protocolo de atención a víctimas de conflicto armado y la  ruta de  atención psicosocial y salud integral para víctimas de conflicto armado  priorizadas en sentencias y entidades del SNARIV,  dirigida a secretarias de salud, EAPB, ESE e IPS,  mesa de víctimas y comités transicionales de justicia y paz</t>
  </si>
  <si>
    <t>Desarrollar 25 procesos  de  seguimiento a la implementación de las políticas en salud para la población vulnerable y  de participación social en salud</t>
  </si>
  <si>
    <t>FORTALECIMIENTO DE LAS ACCIONES DE SALUD PUBLICA DEL COMPONENTE LABORATORIO DE SALUD PUBLICA DE LA VIGENCIA 2021 EN EL DEPARTAMENTO DEL CESAR</t>
  </si>
  <si>
    <t>Fortalecer los procesos de vigilancia en salud pública de la Red de Laboratorios del Departamento del Cesar.</t>
  </si>
  <si>
    <t>Realizar las actividades necesarias para lograr la acreditación basada en la ISO / NTC 17025, dando cumplimiento a los estándares de calidad establecidos en la Resolución 1619 de 2.015.</t>
  </si>
  <si>
    <t>fortalecer los procesos de inspeccion, vigilancia ycontrol sanitario</t>
  </si>
  <si>
    <t>realizar actividades de  inspeccion, vigilancia ycontrol sanitario en los 25 mpios del dpto del Cesar</t>
  </si>
  <si>
    <t>31/12/200</t>
  </si>
  <si>
    <t>ASEGURAMIENTO</t>
  </si>
  <si>
    <t>FORTALECIMIENTO DE LA AUTORIDAD SANITARIA – ASEGURAMIENTO VIGENCIA 2021, EN EL DEPARTAMENTO DEL CESAR”</t>
  </si>
  <si>
    <t>Garantizar la continuidad a 832.583 afiliados al Régimen Subsidiado de salud, con oportunidad, calidad y accesibilidad a la prestación de los servicios de salud general de seguridad social en salud.</t>
  </si>
  <si>
    <t>Revisar, expedir y/o negar 3000 solicitudes de autorización de los servicios de salud para la PPNA y sin afiliación, extranjeros irregulares enviadas por las IPS públicas y privadas</t>
  </si>
  <si>
    <t>Realizar 9 seguimiento mensuales del cumplimiento  del saneamiento definitivo de los recobros por concepto de servicios y tecnologías de salud no financiados con cargo a la UPC del régimen contributivo - ACUERDO PUNTO FINAL.</t>
  </si>
  <si>
    <t>Realizar 75  Asistencia técnica y seguimiento a los planes de mejoramiento pactados en cada visita a los 25 municipios del departamento del Cesar.</t>
  </si>
  <si>
    <t>PRESTACION DE SERVICIOS</t>
  </si>
  <si>
    <t>FORTALECIMIENTO DE LA AUTORIDAD SANITARIA PARA LA GESTIÓN EN SALUD, COMPONENTE PRESTACION Y DESARROLLO DE SERVICIOS VIGENCIA 2021  EN EL DEPARTAMENTO DE CESAR”.</t>
  </si>
  <si>
    <t>DISMINUIR  LAS DEFICIENCIAS EN LA CALIDAD DE LA PRESTACIÓN DE SERVICIOS DE SALUD  EN LAS IPS PÚBLICAS Y PRIVADAS DEL   DEPARTAMENTO DEL CESAR</t>
  </si>
  <si>
    <t>Fortalecer a través de asistencia técnica a los prestadores de Servicios de salud públicos y privados del Departamento para que acojan e implementen el Sistema Obligatorio de Garantía de la Calidad y procedimientos que permitan cumplir con los estándares de calidad</t>
  </si>
  <si>
    <t>Realizar asistencias técnicas a la Red Pública Hospitalaria para lograr la sostenibilidad y mejoramiento en la calidad de los servicios de salud, en cumplimiento del Decreto 2193 de 2004 del Ministerio de Salud y Protección Social.</t>
  </si>
  <si>
    <t>Realizar visitas de Inspección, vigilancia y control a los servicios farmacéuticos dependientes (IPS y ESES) e independientes (droguerías, dispensarios, centros naturista y distribuidores) del Departamento del Cesar</t>
  </si>
  <si>
    <t>Ejercer la Inspección, vigilancia y control “IVC” a los prestadores de servicios de salud en el Departamento del Cesar, según lo programado anualmente por el Ministerio de Salud y Protección Social</t>
  </si>
  <si>
    <t>Dotar 15 ESES del Departamento del Cesar, a traves de equipos biomedicos para el fortalecimiento de la red hospitalaria</t>
  </si>
  <si>
    <t xml:space="preserve">SISTEMA DE EMERGENCIAS MEDICAS </t>
  </si>
  <si>
    <t>Fortalecer la Red de Transporte Asistencial con la adquisición de Ambulancias medicalizadas</t>
  </si>
  <si>
    <t xml:space="preserve">Fortalecer la Red de Transporte Asistencial con la Adquisición de ambulancias Básicas.
</t>
  </si>
  <si>
    <t xml:space="preserve">Realizar visitas de Inspección, vigilancia y control en los sistemas de tratamiento de agua para consumo humano en los municipios de 4°, 5° y 6° categoría. 
208 Visitas realizadas 
</t>
  </si>
  <si>
    <t>Fortalecimiento del centro regulador de urgencia, emergencia y desastre (CRUE) vigencia 2021 del departamento del cesar.</t>
  </si>
  <si>
    <t>Fortalecer el sistema de vigilancia y control en el sistema de referencia y contrareferencia en el departamento del cesar.</t>
  </si>
  <si>
    <t xml:space="preserve">fortalecer las acciones encaminadas al mejoramiento de los servicios de salud, a través de iniciativas proyectos y programas, que buscan intensificar la promoción y prevención, así como mejorar los componentes sociales que apuntan al elevamiento de los estándares de atención, adecuación de infraestructura hospitalaria, dotación y prestación de servicios en todas las áreas del sistema departamental de salud. </t>
  </si>
  <si>
    <t>Realizar una (1)   jornada de fortalecimiento institucional y desarrollo de capacidades del talento humano para la atención integral y de calidad de la mujer, antes, durante y después de un evento obstétrico e interrupción voluntaria del embarazo - iVE</t>
  </si>
  <si>
    <t xml:space="preserve">Fortalecer la red hospitalaria mediante la formulación  y ejecución de proyectos de infraestructura de los hospitales de la red pública del
Departamento del Cesar. </t>
  </si>
  <si>
    <t xml:space="preserve">Desarrollar estrategiasde promoción de la salud mental y la convivencia en diferentes entornos. </t>
  </si>
  <si>
    <t xml:space="preserve">Realizar anualmente monitoreo a las EAPB para el seguimiento de los 
niños y niñas notificados en el SIVIGILA con desnutrición aguda
moderada o severa en el Departamento. </t>
  </si>
  <si>
    <t xml:space="preserve">Intervenir anualmente los municipios de 4°, 5° y 6° categoría los determinantes sanitarios y ambientales de la salud relacionado con las sustancias y productos químicos, residuos peligroso y alimentos </t>
  </si>
  <si>
    <t>coordinar anualmente en los municipios de 4°, 5° y 6° categoría las acciones, planes, programas y proyectos definidos en la propuesta de intervención intersectorial de movilida</t>
  </si>
  <si>
    <t>Realizar anualmente monitoreo a las EAPB en las acciones de gestión del riesgo de las enfermedades precursoras (Hipertensión, Diabetes y obesidad) para enfermedades cardiovasculares</t>
  </si>
  <si>
    <t>Realizar anualmente monitoreo a las EAPB en las acciones de gestión de riesgo del cáncer de cuello uterino y cáncer de mama</t>
  </si>
  <si>
    <t xml:space="preserve">Realizar anualmente monitoreo a las EAPB en las acciones de gestión de riesgo del cáncer de próstata  </t>
  </si>
  <si>
    <t xml:space="preserve">Realizar  anualmente monitoreo a las EAPB   el cumplimiento de las acciones de gestión de riesgo del prevención y detección tempranas de las alteraciones de la salud bucal, visual, auditiva y comunicativa y sus
factores de riesgo. </t>
  </si>
  <si>
    <t xml:space="preserve">Realizar anualmente monitoreo a las EAPB para garantizar el acceso a la atención prenatal que favorezca la atención precoz de los riesgos. </t>
  </si>
  <si>
    <t>Desarrollar en los municipios acciones de seguimiento a la oferta y acceso efectivo a los servicios de salud sexual y reproductiva.</t>
  </si>
  <si>
    <t xml:space="preserve">Realizar anualmente  el monitoreo de las EAPB para garantizar el acceso oportuno al tratamiento antirretroviral de las gestantes diagnosticadas con VIH. </t>
  </si>
  <si>
    <t xml:space="preserve">Implementar la estrategia de gestión integral para las Enfermedades Trasmisibles por Vectores (ETV) en los 25 municipios </t>
  </si>
  <si>
    <t xml:space="preserve">Mantener las coberturas  útiles de vacunación canina y felina en los municipios de departamento. </t>
  </si>
  <si>
    <t xml:space="preserve">Realizar planes de respuesta integral para mejorar las condiciones de salud y trabajo de la población trabajadora Informal. </t>
  </si>
  <si>
    <t xml:space="preserve">Incluir personas con discapacidad  en el registro de caracterización, certificación y estrategia de Rehabilitación basada en comunidad del componente salud 
</t>
  </si>
  <si>
    <t xml:space="preserve">Adoptar en municipios los modelos de salud diferencial mediante acto administrativo socialización y concertación con entidades de sistema de seguridad social en salud </t>
  </si>
  <si>
    <t xml:space="preserve">Realizar la atención psicosocial y salud integral PAPSIVI a víctimas de conflicto armado mediante la focalización, identificación de afectaciones, concertación de plan de atenciones, derivación a servicios de salud, seguimiento y monitoreo durante el cuatrienio. </t>
  </si>
  <si>
    <t xml:space="preserve">Implementar la política de Participación social en salud a través de la concertación, capacitación, seguimiento y monitoreo en los 25 MUNICIPIOS </t>
  </si>
  <si>
    <t>Fortalecer la capacidad técnica para la vigilancia, prestación de servicios, implementación de los procesos de calidad e investigación del Laboratorio de Salud Pública para lograr la acreditación basada en
la norma ISO 17025 posicionándolo como referente regional.</t>
  </si>
  <si>
    <t>Realizar monitoreo,  evaluación y control en el reporte de notificación obligatoria de los eventos de salud pública en los Municipios del deparmento.</t>
  </si>
  <si>
    <t xml:space="preserve">Garantizar con los diferentes actores  del Sistema General de  Seguridad Social en Salud–SGSSS- y los municipios del Departamento del Cesar, la continuidad del total de afiliados al Régimen Subsidiado en Salud y su acceso a la Prestación de Servicios con Oportunidad y Calidad. </t>
  </si>
  <si>
    <t>INSPECCIÓN, VIGILANCIA Y CONTROL SANITARIO EN EL DEPARTAMENTO DEL CESAR, VIGENCIA 2021</t>
  </si>
  <si>
    <t xml:space="preserve">Cumplir los compromisos derivados  de la ley 1955 de 2019, (de punto final), para saneamiento definitivo de las cuentas de recobro relacionados con los servicios y tecnologías de salud, no  financiadas con cargo a la UPC del régimen contributivo. </t>
  </si>
  <si>
    <t xml:space="preserve">Fortalecer con asistencia técnica,  las capacidades administrativas y técnicas de las secretarías de salud de los municipios del Departamento del Cesar, que permitan dirigir, coordinar y vigilar el sector salud y el Sistema General de Seguridad Social en Salud en nuestro Territorio 
</t>
  </si>
  <si>
    <t>Fortalecer a través de asistencia técnica  a los prestadores de Servicios de salud públicos y privados del Departamento para que acojan e implementen el Sistema Obligatorio de Garantía de la Calidad y
procedimientos que permitan cumplir con los estándares de calidad.</t>
  </si>
  <si>
    <t>Actualizar el Programa Territorial  de Rediseño, Reorganización y Modernización de la Red Pública Hospitalaria (Documento Red)</t>
  </si>
  <si>
    <t xml:space="preserve">Realizar visitas de Inspección, vigilancia y control a los servicios  farmacéuticos dependientes (IPS y ESES) e independientes  (droguerías, dispensarios, centros naturista y distribuidores) del Departamento del Cesar </t>
  </si>
  <si>
    <t xml:space="preserve">Ejercer la Inspección, vigilancia y control   “IVC” a los prestadores de servicios de salud en el Departamento del Cesar, según lo programado anualmente por el Ministerio de Salud y Protección Social </t>
  </si>
  <si>
    <t xml:space="preserve">Fortalecer la red hospitalaria mediante  la formulación y ejecución de proyectos de dotación de los hospitales de cabeceras municipales, centros y puestos de salud de las zonas rurales dispersas de la red pública del Departamento del Cesar, teniendo en cuenta los municipios fortalecidos por el PDET (Programa de Desarrollo Enfoque Territoria en Salud). </t>
  </si>
  <si>
    <t xml:space="preserve">Fortalecer la red hospitalaria mediante  la formulación y ejecución de proyectos de infraestructura de centros y puestos de salud de las zonas rurales dispersas de la red pública del Departamento del Cesar, teniendo en cuenta los municipios fortalecidos por el PDET (Programa de Desarrollo Enfoque Territorial en Salud). </t>
  </si>
  <si>
    <t xml:space="preserve">Crear el Centro Regulador de Urgencias,  Emergencias y Desastres  CRUED y Reglamentar el Desarrollo y Operación del Sistema de Emergencias Médicas (SEM) para fortalecer la Referencia y Contrarreferencia del Departamento del Cesar </t>
  </si>
  <si>
    <t xml:space="preserve">Realizar capacitaciones y socializaciones  del programa de Donación de Órganos y Tejidos, actualización de la normatividad vigente y formación en atención al paciente potencialmente donante, dirigido a ESE´s, EAPB, IPS´s y comunidad en general, por parte de la red de donación y trasplante del Departamento. </t>
  </si>
  <si>
    <t xml:space="preserve">Desarrollar e implementar el sistema integrado  de información y  telecomunicaciones que articule el CRUE con los municipios del departamento en tiempo real para fortalecer referencia y contra referencia, emergencias y desastres, donación de órganos, misión médica, centro de reserva, ambulancias, red pública y privada </t>
  </si>
  <si>
    <t xml:space="preserve">Formar actores y líderes para función  y manejo de las emergencias y desastres, en los veinticinco (25) municipios del Departamento del Cesar </t>
  </si>
  <si>
    <t>Fortalecimiento del centro de reserva ( medicamentos, insumos ) para la atencion de Urgencias, Emergencias y Desastres, Equipos de Rescate, Arnes de Rescate, Casco tipo Rescate, Lentes tipo Rescate, Cuerda de Rescate, Sueros Antiofidicos, Sueros Antialacran, Sueros Antiarañas, Atropina, Adrenalina, Carbon Activado, Tierra de Fuller, Medicamnetos Esenciales de la OMS Para Emergencias y Desastres.</t>
  </si>
  <si>
    <t>OFICINA ASESORA DE TIC</t>
  </si>
  <si>
    <t>MIGUEL AROCA CERVANTES</t>
  </si>
  <si>
    <t>Promover la estructuración de una plataforma que permita divulgar los productos y servicios de los sectores productivos del departamento</t>
  </si>
  <si>
    <t>Programa IV.  Un salto a la era digital  y nuevas tecnologías.</t>
  </si>
  <si>
    <t xml:space="preserve">1 Estructuración de una plataforma que permita divulgar los productos y servicios de los sectores productivos del departamento </t>
  </si>
  <si>
    <t>Estructuracion de una plataforma digital de direccionamiento, seguimiento y comercialización de productos y servicios del sector agroindustrial del Departamento del Cesar.</t>
  </si>
  <si>
    <t>Digitalizar y geo referenciar los productores agropecuarios del departamento del Casar para ayudarles a optimizar sus procesos a través de:
1. Acceso a mercados para los productores del Cesar mediante la conexión con compradores usando el Marketplace digital de Creer y alianzas con comercializadores de productos agropecuarios. Se usará la metodología firma to tabla en donde se ofrecen productos con historia.
2. Acceso a Agro insumos y servicios logísticos sin intermediarios: Más de 700 proveedores de productos y servicios con acceso directo.
3. Gestión y control de datos de productores: Tablero para gestionar la información de los productores mediante Filtros para realizar analítica de datos y tomar decisiones de política pública frente a temas de control de enfermedades, acceso a mercados y planeación productiva.
4. Comunicación y acompañamiento en línea: Comunicación con la red digital de productores de Cesar para mejorar procesos de orientación, capacitación e información relevante que quiera ser compartida.</t>
  </si>
  <si>
    <t>Estructurar un diagnóstico de requerimientos de infraestructura tecnológica, conectividad, uso y apropiación</t>
  </si>
  <si>
    <t>1 Diagnostico realizado</t>
  </si>
  <si>
    <t>SECRETARIA DE RECREACION Y DEPORTE</t>
  </si>
  <si>
    <t>Diseñar e implementar un programa de subsidios económicos para deportistas de alto rendimiento.</t>
  </si>
  <si>
    <t>PROGRAMA III. DEPORTE, RECREACIÓN Y ACTIVIDAD FÍSICA: UN NUEVO HORIZONTE - Subprograma Deporte Competitivo</t>
  </si>
  <si>
    <t>Aumentar la participación de 2200 deportistas convencionales y en condición de discapacidad en eventos nacionales e internacionales</t>
  </si>
  <si>
    <t>Descentralizar la labor de 4 ligas convencionales y de discapacitados en los municipios diagnosticados con mayores potenciales deportivos.</t>
  </si>
  <si>
    <t xml:space="preserve">Fomentar la creación de nuevas 4 ligas, como la de ecuestre, esgrima, bolo, balonmano, lucha libre, karate, porrismo y gimnasia
</t>
  </si>
  <si>
    <t>Realizar  6 eventos deportivos nacionales.</t>
  </si>
  <si>
    <t>Realizar  3 eventos deportivos internacionales.</t>
  </si>
  <si>
    <t>Realizar  4 eventos deportivos departamentales</t>
  </si>
  <si>
    <t>Crear el programa de Medicina Deportiva itinerante en los municipios.</t>
  </si>
  <si>
    <t xml:space="preserve">Aumentar la atención de 13200 deportistas en el programa de ciencias del deporte en el Departamento (medicina, nutrición, psicología y fisioterapeuta </t>
  </si>
  <si>
    <t>Aumentar en 70000 el  número de deportistas inscritos en los Juegos Supérate Intercolegiados.Aumentar el número de deportistas inscritos en los Juegos Supérate Intercolegiados.</t>
  </si>
  <si>
    <t>PROGRAMA III. DEPORTE, RECREACIÓN Y ACTIVIDAD FÍSICA: UN NUEVO HORIZONTE - Subprograma Deporte Formativo</t>
  </si>
  <si>
    <t xml:space="preserve">Fortalecer y crear 25  escuelas de formación deportiva en los municipios del departamento del Cesar.
</t>
  </si>
  <si>
    <t>Capacitar a 3000 personas en el sector de recreación y deporte</t>
  </si>
  <si>
    <t>Promover la ampliación del programa "Cesarenses Activos y Saludables" en los 25 municipios</t>
  </si>
  <si>
    <t>PROGRAMA III. DEPORTE, RECREACIÓN Y ACTIVIDAD FÍSICA: UN NUEVO HORIZONTE - Subprograma Cesarenses Activos y Saludables</t>
  </si>
  <si>
    <t>Impulsar 4 iniciativas que estimule la actividad física.</t>
  </si>
  <si>
    <t>Impactar a 13000 habitantes de los diferentes grupos poblacionales (indígenas, afro, LGTBI, Rom, desplazados, en condición de discapacidad, convictos, primera infancia, adulto mayor), mediante programas deportivos y recreativos.</t>
  </si>
  <si>
    <t>PROGRAMA III. DEPORTE, RECREACIÓN Y ACTIVIDAD FÍSICA: UN NUEVO HORIZONTE - Subprograma Deporte Recreativo e Incluyente</t>
  </si>
  <si>
    <t>Impulsar  4 programas que permita la realización de eventos deportivos departamentales: festivales infantiles, juegos campesinos, juegos indígenas, juegos LGTBI, así como los juegos especiales departamentales para niños y niñas en condición de discapacidad</t>
  </si>
  <si>
    <t>Promover un encuentro deportivo anualmente focalizado al adulto mayor.</t>
  </si>
  <si>
    <t>Promover la reparación y mantenimiento de 12 escenarios deportivos.</t>
  </si>
  <si>
    <t xml:space="preserve">PROGRAMA III. DEPORTE, RECREACIÓN Y ACTIVIDAD FÍSICA: UN NUEVO HORIZONTE - Subprograma Espacios Deportivos para la Paz </t>
  </si>
  <si>
    <t xml:space="preserve">Realizar 10 Inspecciones de seguimiento a la construcción del Centro Deportivo de Alto Rendimiento Oscar Muñoz Oviedo.
</t>
  </si>
  <si>
    <t xml:space="preserve">Adecuación del Centro de Ciencias del Deporte en el estadio de fútbol Armando Maestre Pavajeau.
</t>
  </si>
  <si>
    <t>Creación del Instituto Departamental de Deportes del Cesar INDEPORTES</t>
  </si>
  <si>
    <t>PROGRAMA III. DEPORTE, RECREACIÓN Y ACTIVIDAD FÍSICA: UN NUEVO HORIZONTE - Subprograma Institucionalidad para la Excelencia Deportiva</t>
  </si>
  <si>
    <t>Implementar un sistema de gestión de calidad en la Secretaría de Recreación y Deporte.</t>
  </si>
  <si>
    <t>Categorizar las  22 ligas activas y legalmente
constituidas</t>
  </si>
  <si>
    <t>Crear una escala para categorizar a los
entrenadores de las ligas</t>
  </si>
  <si>
    <t>Crear un programa de apoyo para el mejoramiento académico y profesional de los entrenadores y monitores
departamentales.</t>
  </si>
  <si>
    <t>Crear un sistema de capacitaciones para la formación del talento humano de la Secretaría de Deportes y organizaciones afines</t>
  </si>
  <si>
    <t>Fortalecer el programa de estímulos a deportistas (Ordenanza N° 018 de 31 de julio de 1996) destacados del Departamento por
año.</t>
  </si>
  <si>
    <t>Programa de subsidios económicos implementado
1</t>
  </si>
  <si>
    <t>“APOYO PARA HACERLO MEJOR POR EL DEPORTE, LA RECREACION Y LA ACTIVIDAD FISICA HACIA UN NUEVO HORIZONTE VIGENCIA 2021 EN EL DEPARTAMENTO DEL CESAR”</t>
  </si>
  <si>
    <t>Aumentar el nivel del desarrollo de la actividad fisica, la recreacion y el deporte en el departamento del Cesar.</t>
  </si>
  <si>
    <t>Crear el documento que reglamente la entrega de subssidios economicos a deportistas. 
Presentar el documento al despacho del gobernador para aprobacion.</t>
  </si>
  <si>
    <t>Numero de deportistas participando en eventos
641</t>
  </si>
  <si>
    <t xml:space="preserve">Contratar del recurso humano disponible para el fomento del deporte y la recreacion en el departamento del Cesar. (Administrativos, Entrenadores y Monitores).
Realizar por parte de cada entrenador deportivo las convocatorias oficial para la selecccion  y/o escogencia de los deportista que representaran el departamento.
Realizar y Desarrollar los planes de entrenamientos deportivos por cada una de las ddisciplinas deportivas, atendiendo los eventos federativos en los que se valla a participar.
Evaluar los deportistas para determinar su  preparacion y autorizar su participacion. </t>
  </si>
  <si>
    <t>Numero de ligas Desentralizadas
1</t>
  </si>
  <si>
    <t>Realizar reunion con cada una de las ligas deportivas para evaluar  la participacion en eventos.
Celebrar los convenios y/o contratacion con las ligas deportivas.</t>
  </si>
  <si>
    <t>Numero de ligas creadas
2</t>
  </si>
  <si>
    <t>Fomentar la practica deportiva de  nuevos deportes, a traves de capacitaciones a lo largo del departamento, que incentiven a las personas a practicar el nuevo deporte.
Asesorar e impulsar la creacion de nuevas ligas deportivas en todo el departamento.</t>
  </si>
  <si>
    <t xml:space="preserve">Numero de eventos deportivos realizados
2
</t>
  </si>
  <si>
    <t>Determinar en reunion con las ligas deportivas los eventos deportivos departamentales, regionales y nacionales en los que participara el departamento del Cesar.
Celebrar los convenios y/o contratacion con las ligas deportivas, en los que se estipule eventos deportivos a realizar y/o apoyar.</t>
  </si>
  <si>
    <t xml:space="preserve">Numero de eventos internacionales realizados
1
</t>
  </si>
  <si>
    <t>Numero de  eventos departamentales realizados
2</t>
  </si>
  <si>
    <t xml:space="preserve">Programa de medicina deportiva creado
1
</t>
  </si>
  <si>
    <t>Crear el  documento con las directrices del programa de medicina deportiva, itinerante en el sur del departamento del Cesar.
Presentar el documento al despacho del gobernador para aprobacion.</t>
  </si>
  <si>
    <t>Numero de deportistas atendidos
3850</t>
  </si>
  <si>
    <t>Contratacion del recurso Humano del Centro Biomedico disponible para la atencion a deportistas.
Adquisicion por medio de la celebracion de convenio con operador para la adquicision de dotacion e insumos del centro biomedico.
Valoraciones medicas por parte del equipo biomedica a cada uno de los deportistas escogidos para selecciones departamentales.
Evaluacion, recuperacion y seguimiento medico al desarrollo de los deportistas tato en entrenamiento como en eventos oficiales.</t>
  </si>
  <si>
    <t xml:space="preserve">Numero de deportistas inscritos
20.000
</t>
  </si>
  <si>
    <t>Firma de convenio con el ministerio del deporte para el programa juegos intercolegiados 2021. (Solo  aporte para ejecucion del convenio).
Contratar el recurso humano disponible en cada uno de los municipios del departamento para el programa juegos intercolegiados.
Fomentar la participacion de los deportistas escolarizados y no escolarizados en edades de 7 a 17 años en el programa.
Brindar asistencia tecnica a los docentes entrenadores en cuanto a la practica deportiva y planes de entrenamiento que deben seguir para la preparacion de los estudiantes deporistas.</t>
  </si>
  <si>
    <t xml:space="preserve">Numero de  escuelas de formación fortalecidas y creadas
7
</t>
  </si>
  <si>
    <t>Firma de convenio con el ministerio del deporte para el programa Escuelas de Formacion 2021.  (Solo  aporte para ejecucion del convenio). 
Contratar el recurso humano disponible en cada uno de los municipios del departamento para el programa Escuelas de Formacion.
Fomentar la participacion de los niños en edades de 7 a 12 años en el programa, en los diferentes municipios del departamento.
Brindar asistencia tecnica a los docentes entrenadores en cuanto a la practica deportiva y planes de entrenamiento que deben seguir para la preparacion de los estudiantes deporistas.</t>
  </si>
  <si>
    <t xml:space="preserve">Numero de personas capacitadas
750
</t>
  </si>
  <si>
    <t>Realizar capacitaciones por medio del recurso humano contrato por la sectorial, centro biomedico y coordinadores, en llos municipios del departamento del Cesar.</t>
  </si>
  <si>
    <t>Numero de  municipios impactados
25</t>
  </si>
  <si>
    <t>Firma de convenio con el ministerio del deporte para el programa Cesarenses Activos y Saludables 2021.  (Solo  aporte para ejecucion del convenio).
Contratar el recurso humano disponible en cada uno de los municipios del departamento para el programa Habitos y Estilos de Vida Saludable.
Fomentar la participacion de las personas de todo el curso de vida, priorizando la poblacion de 18 a 60 años, en grupos regulares y no regulares de actividad fisica.</t>
  </si>
  <si>
    <t>Numero de iniciativas impulsadas
1</t>
  </si>
  <si>
    <t>Impulsar el mayor numero de iniciativas que promuevan el programa de Habitos y Estilos de Vida Saludales.</t>
  </si>
  <si>
    <t xml:space="preserve">Numero de habitantes impactados
4.000
</t>
  </si>
  <si>
    <t>Firma de convenio con el ministerio del deporte para el programa Recreacion 2021.  (Solo  aporte para ejecucion del convenio). 
Contratar el recurso humano disponible en cada uno de los municipios del departamento para el programa de Recreacion 2021
Fomentar la participacion de las personas de todo el curso de vida, priorizando la poblacion de primera infancia, infancia, adolecencia, adulto y adulto mayor.</t>
  </si>
  <si>
    <t>Numero de  programas impulsados
1</t>
  </si>
  <si>
    <t>Firma de convenio con el ministerio del deporte para el programa Deporte Social Comunitario 2021.  (Solo  aporte para ejecucion del convenio).
Contratar el recurso humano disponible en cada uno de los municipios del departamento para el programa Deporte Social Comunitario 2021.
Fomentar la participacion de las personas mayores de 18 años, priorizando la poblacion caracterizada, poblacion indigena, discapacidad, entre otras.
Realizar los encuentros departamentales de juegos ancestrales, poblacion indigena.</t>
  </si>
  <si>
    <t>Firma de convenio Interadministrativo con el IDREC 2021.
Seguimiento al desarrollo y evaluacion de las actividades celebradas en el convenio.</t>
  </si>
  <si>
    <t>Numero de  encuentros deportivos
promovidos
1</t>
  </si>
  <si>
    <t>Firma de convenio con el ministerio del deporte para el programa Recreacion 2021.
Realizar los encuentros departamentales de campamentos juveniles y adulto mayor.</t>
  </si>
  <si>
    <t>Numero de escenarios deportivos reparados y/o mantenidos
3</t>
  </si>
  <si>
    <t>Adecuacion de escenarios deportivos en el departamento del Cesar.
Adecuacion de las oficinas del personal administrativo de la secretaria de deporte - sede  escenario deportivo el coliso cubierto.</t>
  </si>
  <si>
    <t>Numero de Inspecciones realizadas
5</t>
  </si>
  <si>
    <t>Realizar inspecciones a las adecuaciones y construccion de los escenarios deportivos de los juegos Bolivarianos, que cumplan los requisitos tecnicos de los deportes. (Villa Oscar Muñoz, Estadio Armando Maestre, Estadio de Beisbol).</t>
  </si>
  <si>
    <t>Adecuación realizada
1</t>
  </si>
  <si>
    <t>Supervisar las adecuaciones realizadas a cada uno de los escenarios deportivos.</t>
  </si>
  <si>
    <t>Instituto creado
1</t>
  </si>
  <si>
    <t xml:space="preserve">Continuar con el proceso de creacion del instituto. </t>
  </si>
  <si>
    <t>Sistema gestión de calidad implementada
1</t>
  </si>
  <si>
    <t>Crear el documento del sistema de gestion de calidad para la secretaria de Deportes.
Presentar el documento a MECI Calidad para verificacion y aprobacion.
Presentar el documento al despacho del gobernador para aprobacion.</t>
  </si>
  <si>
    <t>Numero de ligas categorizadas
6</t>
  </si>
  <si>
    <t>Realizar el estudio de acuerdo a los resultados obtenidos de las ligas del departamento del Cesar.
Crear el documento que reglamente la categorizacion de las ligas deportivas.</t>
  </si>
  <si>
    <t xml:space="preserve">Escala creada
1
</t>
  </si>
  <si>
    <t>Crear escala por parte de metodologia que permita categorizar los entrenadores del departamento.</t>
  </si>
  <si>
    <t xml:space="preserve">Programa creado
1
</t>
  </si>
  <si>
    <t>Crear el documento de programa de apoyo para el mejoramiento académico y profesional de los entrenadores y monitores departamentales.</t>
  </si>
  <si>
    <t>Sistema de capacitaciones creado
1</t>
  </si>
  <si>
    <t>Crear un sistema de capacitaciones para la formación del talento humano de la Secretaría de Deportes y organizaciones afines.</t>
  </si>
  <si>
    <t xml:space="preserve">Programa de estímulos a deportistas fortalecido
1
</t>
  </si>
  <si>
    <t>Pago de medalleria de deportista convencioanles y en condicion de discapacidad - Deportista del Año - 2019.</t>
  </si>
  <si>
    <t>REGULO PINEDA</t>
  </si>
  <si>
    <t>SECRETARIA DE AGRICULTURA Y DESARROLLO EMPRESARIAL</t>
  </si>
  <si>
    <t xml:space="preserve">JOSE EMILIO OSORIO ROCHA </t>
  </si>
  <si>
    <t>Realizar 3 programas de mejoramiento genético que permitan aumentar la producción de la ganadería en el departamento, implementando biotecnologías reproductivas</t>
  </si>
  <si>
    <t xml:space="preserve">Programa I. Transformación del Campo     </t>
  </si>
  <si>
    <t>Mejoramiento genético y productivo de los hatos ganaderos del departamento del Cesar</t>
  </si>
  <si>
    <t>Mejorar genéticamente los hatos ganaderos del departamento con la entrega de 1.600 embriones girolandos, que permitan mejorar los indicadores financieros de las explotaciones doble propósito.</t>
  </si>
  <si>
    <t>_Formulación del proyecto
_Fase de contratación
_Fase de ejecución.</t>
  </si>
  <si>
    <t>Establecer  4 programas fitosanitarios y zoosanitarios</t>
  </si>
  <si>
    <t xml:space="preserve">Implemntación de puebas de fertilidas en toros del departamento del cesar </t>
  </si>
  <si>
    <t xml:space="preserve">Implementar estrategias que permitan la vacunación del mayor número de animales en los municipios con focos de rabia silvestre </t>
  </si>
  <si>
    <t>Promover  2 programas de Buenas Prácticas Ganaderas, BPG, en producción de ganado bovino, porcino u ovino-caprino.</t>
  </si>
  <si>
    <t xml:space="preserve">Implementación de B.P.G. como herramientas de competitividad a predios de pequeños y medianos ganaderos del Departamento del Cesar.  </t>
  </si>
  <si>
    <t xml:space="preserve">Realizar acompañamiento técnico que permita a las explotaciones ganaderas certificarse en B.P.G ante el ICA. </t>
  </si>
  <si>
    <t>Apoyar la realización de 24 eventos feriales y/o ruedas de negocios que promuevan el desarrollo agropecuario del departamento</t>
  </si>
  <si>
    <t>Apoyo para la promoción de eventos agrícolas y pecuarios en el departamento del Cesar.</t>
  </si>
  <si>
    <t>Construcción de canales de comercialización y de alianzas comerciales de los pequeños productores.</t>
  </si>
  <si>
    <t>Promover 15000 hectareas de sistemas productivos sostenibles, con uso eficiente del suelo y/o del agua, desarrollados de acuerdo a las condiciones agroecológicas de la región</t>
  </si>
  <si>
    <t xml:space="preserve">Fortalecimiento de alianzas productivas  en el marco de las convocatorias del Ministerio de Agricultura y Desarrollo Rural  como estrategia para fomentar la asociatividad </t>
  </si>
  <si>
    <t xml:space="preserve">Establecimiento de alianzas productivas y  encadenamientos productivos  rentables y sostenibles. </t>
  </si>
  <si>
    <t xml:space="preserve"> Fortalecimiento de los instrumentos de apoyo financiero para impulsar el crecimiento de las inversiones en el sector agropecuario del departamento del Cesar.</t>
  </si>
  <si>
    <t xml:space="preserve">Fomentar la inversión y reactivación del sector agropecuario, mediante el establecimiento de instrumentos financieros. </t>
  </si>
  <si>
    <t>Impulsar el uso de plataformas digitales para posicionar al departamento del Cesar como el epicentro del desarrollo Agro-industrial.</t>
  </si>
  <si>
    <t>Implementación de una plataforma digital de gestión, control y conexiones comerciales de productos y servicios del sector agroindustrial del departamento del Cesar.</t>
  </si>
  <si>
    <t>Apoyar los procesos de comercialización de los principales productos agropecuarios y agroindustriales del departamento</t>
  </si>
  <si>
    <t>Crear las 5 Células de Desarrollo Agrícola del Cesar (AGRICEL) conformadas por una alianza entre gobierno, productores, agremiaciones, comercializadores e industriales para garantizar seguridad alimentaria y desarrollo agroindustrial pensando siempre en generar nuevas oportunidades de empleo de calidad y riqueza para nuestras comunidades.</t>
  </si>
  <si>
    <t xml:space="preserve">Diseños y Construcción de dos (2)  célula de desarrollo agrícola en el departamento del Cesar </t>
  </si>
  <si>
    <t>Garantizar el suministro continuo de agua a las explotaciones agropecuarias, con el fin de dinamizar la producción,  el aumento de los niveles de producción y la seguridad alimentaria.</t>
  </si>
  <si>
    <t>Fortalecer  20 asociaciones de piscicultores y pescadores</t>
  </si>
  <si>
    <t xml:space="preserve">Implementación de programas piscícolas y pesqueros que permitan el aprovechamiento de los cuerpos de agua del departamento  </t>
  </si>
  <si>
    <t xml:space="preserve"> Realizar una convocatoria para el fortalecimiento de unidades piscícolas y pesqueras en el departamento. </t>
  </si>
  <si>
    <t xml:space="preserve">JOSE EMILIO GONZALEZ ROCHA </t>
  </si>
  <si>
    <t xml:space="preserve">Crear la coordinación para la gestión de asociaciones público privadas. </t>
  </si>
  <si>
    <t xml:space="preserve">Programa II. Emprender Para Crecer  </t>
  </si>
  <si>
    <t>NA</t>
  </si>
  <si>
    <t xml:space="preserve">Gestionar ante el Despacho del Goberndor la coordinación para la gestión de asociaciones público privadas </t>
  </si>
  <si>
    <t>Impulsar 50 emprendimientos en las áreas de metalmecánica, confecciones y sectores agropecuarios.</t>
  </si>
  <si>
    <t>Fortalecimiento al desarrollo de la convocatoria cerrada del fondo emprender para el Departamento del Cesar vigencia 2021</t>
  </si>
  <si>
    <t>Fortalecer la generación de nuevas microempresa  con el fin de mejorar los ingresos, consolidación de empleo, capacidad de gestión y aumento de la competitividad en el Departamento del Cesar.</t>
  </si>
  <si>
    <t>Promover y participar en 10 ruedas de negocios regionales, nacionales e Internacionales.</t>
  </si>
  <si>
    <t xml:space="preserve">Apoyo para la realización de ruedas de negocios  agropecuarias y/o agroempresariales en el Departamento del Cesar </t>
  </si>
  <si>
    <t xml:space="preserve"> Dinamizar la integración económica entre sectores productivos con el propósito de realizar negocios. </t>
  </si>
  <si>
    <t>Impulsar y fortalecer 3000 MIPYMES a través de IDECESAR</t>
  </si>
  <si>
    <r>
      <t> </t>
    </r>
    <r>
      <rPr>
        <sz val="10"/>
        <color theme="1"/>
        <rFont val="Arial"/>
        <family val="2"/>
      </rPr>
      <t>Financiar con capital semilla, las ideas de negocios de proyectos productivos que integren las áreas técnicas, administrativas, financieras y comerciales, presentadas por la comunidad cesarense.</t>
    </r>
  </si>
  <si>
    <t>Seguimiento a la estrategia de micro crédito.</t>
  </si>
  <si>
    <t>Realizar 4 convocatoria a través de fondos de emprendimiento</t>
  </si>
  <si>
    <t xml:space="preserve"> Financiar con capital semilla, las ideas de negocios de proyectos productivos que integren las áreas técnicas, administrativas, financieras y comerciales, presentadas por la comunidad cesarense </t>
  </si>
  <si>
    <t>Fortalecer observatorio para el empleo.</t>
  </si>
  <si>
    <t xml:space="preserve">Acompañar con mesas técnicas de trabajo las acciones del observatorio. </t>
  </si>
  <si>
    <t>Gestionar ante el DANE la inclusión del Cesar entre las zonas o regiones priorizadas para la realización de estudios socioeconómicos y sectoriales en el territorio.</t>
  </si>
  <si>
    <t xml:space="preserve">Gestionar ante el Dane la inclusión del departamento </t>
  </si>
  <si>
    <t>Fortalecimiento y actualización del Sistema de Información Turística del Departamento del Cesar (SITUR, Cesar)</t>
  </si>
  <si>
    <t>Programa V. El Cesar Cultural y Turismo de Calidad</t>
  </si>
  <si>
    <t>Fortalecimiento del Sistema de Información Turística del Departamento del Cesar mediante la implementación de acciones que complementen las operaciones estadisticas de los destinos turisticos del Departamento del Cesar.</t>
  </si>
  <si>
    <t>Actualizar el sistema de informacion turistica del departamento del Cesar mediante estadisticas tomadas en los municipios con vocación turística.</t>
  </si>
  <si>
    <t>Impulsar plataforma Web que permita la promoción de la oferta turística del territorio.</t>
  </si>
  <si>
    <t>Apoyo en la implementacion de una plataforma web para la promocion de la oferta turistica del departamento del Cesar.</t>
  </si>
  <si>
    <t>Promover la plataforma CesarApp con todos los prestadores y operadores de servicios turisticos</t>
  </si>
  <si>
    <t>Crear bancos de imágenes de los atractivos turísticos y/o culturales del departamento.</t>
  </si>
  <si>
    <t>Divulgación del Segundo Concurso de Fotografia "El Cesar, naturaleza, cultura y tradición"</t>
  </si>
  <si>
    <t>Actualizar el banco de imágenes de los atractivos turisticos, culturales y tradicionales del departamento del Cesar.</t>
  </si>
  <si>
    <t>Estructurar y poner en marcha  1 planes de mantenimiento y mejoramiento de los atractivos turísticos</t>
  </si>
  <si>
    <t>Formulación y puesta en marcha del plan de mantenimiento y mejoramiento de los atractivos turisticos del Departamento del Cesar.</t>
  </si>
  <si>
    <t>Recuperar los atractivos turisticos del departamento del Cesar para posicionar los destinos en la región.</t>
  </si>
  <si>
    <t>Participación en 20 eventos feriales Nacionales y/o internacionales.</t>
  </si>
  <si>
    <t>Fortalecimiento del sector turistico del departamento del Cesar mediante la participación en diferentes eventos feriales nacionales e internacionales.</t>
  </si>
  <si>
    <t>Posicionar al departamento del Cesar entre los destinos atractivos para los turistas potenciales a nivel nacional y en el extranjero.</t>
  </si>
  <si>
    <t>Realizar 8 estrategias de mercadeo y promoción de los destinos turísticos del departamento.</t>
  </si>
  <si>
    <t>Divulgación de las fortalezas turisticas mediante la promoción de los destinos y atractivos turisticos del  Departamento del Cesar.</t>
  </si>
  <si>
    <t>Poner en marcha el plan de promoción del deparatamento del Cesar para mejorar la competitividad turistica de la región.</t>
  </si>
  <si>
    <t>Desarrollo de mecanismos que permitan erradicar la Explotación Sexual y Comercial de niños, niñas y adolecentes en el contexto de viajes de turismo en el Departamento del Cesar.</t>
  </si>
  <si>
    <t>Implementar el código de conducta THE CODE con los prestadores de servicios turisticos del departamento del Cesar</t>
  </si>
  <si>
    <t>_Diseño de formato recolección de información
_Recolección y organización de la información
_Estructura del Documento Diagnostico</t>
  </si>
  <si>
    <t>No</t>
  </si>
  <si>
    <t>SECRETARIA DE MINAS</t>
  </si>
  <si>
    <t>MANUEL MEJIA PALLARES</t>
  </si>
  <si>
    <t>PROGRAMA III. MINERÍA Y ENERGÍA SOSTENIBLE PARA UN MEJOR FUTURO</t>
  </si>
  <si>
    <t>2 proyectos apoyados</t>
  </si>
  <si>
    <t>Acompañamientos a los municipios  de El Paso  y La Jagua de Ibirico   en su preparación para el proceso de cierre final de las operaciones y de la post minería.</t>
  </si>
  <si>
    <t>Realizar acompañamientos al municipio de La Jagua y El Paso en la estructuración e implementación de medidas de preparación con miras a la reconversión productiva por el proceso de cierre final de las operaciones carboníferas de gran escala y de la post minería.</t>
  </si>
  <si>
    <t>Realizar y participar en 6 eventos nacionales para el fomento y promoción de minería.</t>
  </si>
  <si>
    <t xml:space="preserve">  eventos realizados</t>
  </si>
  <si>
    <t xml:space="preserve"> Realización de dos eventos de promoción y divulgación para el fomento y promoción de la pequeña minería en el Departamento del Cesar</t>
  </si>
  <si>
    <t>Realizar dos eventos virtuales, presenciales o mixtos para el fomento y promoción de la la minería con participación de entidades nacionales y regionales.</t>
  </si>
  <si>
    <t>Fortalecer la gestión de la Secretaría de Minas y EnergíaFortalecer la gestión de la Secretaría de Minas y Energía</t>
  </si>
  <si>
    <t>Realizar 2 acompañamientos a los municipios mineros del Cesar en su preparación para el proceso de cierre final de las operaciones y de la post minería.</t>
  </si>
  <si>
    <t xml:space="preserve">Foro presencial  y/ virtual o para el desarrollo de la pequeña mineria </t>
  </si>
  <si>
    <t>SECRETARIA DE INFRAESTRUCTURA</t>
  </si>
  <si>
    <t>ESTHER MENDOZA PEINADO</t>
  </si>
  <si>
    <t>Diseñar e implementar un plan 291 kilometros  de vías que permita el desarrollo de procesos sociales e integración territorial, que pueda articular la red de tercero, segundo y primer orden.</t>
  </si>
  <si>
    <t xml:space="preserve">PROGRAMA IV.  MEJOR INFRAESTRUCTURA, MÁS DESARROLLO  </t>
  </si>
  <si>
    <t>Numero de kilómetros de vias  diseñados  e implementados</t>
  </si>
  <si>
    <t>ESTUDIOS Y DISEÑOS PARA LA REHABILITACION Y PAVIMENTACION DE VIAS SECUNDARIAS Y TERCIARIAS 2020, EN EL DEPARTAMENTO DEL CESAR</t>
  </si>
  <si>
    <t>Mejoramiento de las vías de acceso y la interconexión mediante la realización de Estudios y Diseños para la Rehabilitación y Pavimentación de Vías Secundarias y Terciarias en el departamento del Cesar, conforme con las especificaciones establecidas.</t>
  </si>
  <si>
    <t>Formulacion</t>
  </si>
  <si>
    <t>$6.557.239.350</t>
  </si>
  <si>
    <t>Contractual</t>
  </si>
  <si>
    <t>EJECUCION</t>
  </si>
  <si>
    <t>Rehabilitación y/o pavimentación  de 300 kilometros de vías de primer, segundo y tercer orden a cargos del departamento y de los municipios</t>
  </si>
  <si>
    <t>Numero de kilómetros de vias  Rehabilitados y/o pavimentados</t>
  </si>
  <si>
    <t>Rehabilitacion y Pavimentacion de vias secundarias y  terciarias en el Departamento del Cesar, tramo vial "Media Luna - Tocaimo - Nuevas Flores, en el Municipio de San Diego, Departamento del Cesar</t>
  </si>
  <si>
    <t xml:space="preserve">Facilitar la conectividad entre las subregiones para lograra una integracion regional, social y productiva, mediante las intervenciones viales que garanticen la continua accesibilidad </t>
  </si>
  <si>
    <t>FORMULACION</t>
  </si>
  <si>
    <t>CONTRATACION</t>
  </si>
  <si>
    <t>Rehabilitaclon y Pavimentacion de Vias Terciarias en el Departamento del Cesar  "Tramo vial la Libertad - El Triangulo - La Unión en el Municipio de la Ja ua de Ibirico</t>
  </si>
  <si>
    <t xml:space="preserve">Rehabilitacion y Pavimentacion de Vias Secundarias y Terciarias en el Departamento del Cesar Tramo vial "San Josede Oriente - El Rincon" en el Munici lo de LaPaz </t>
  </si>
  <si>
    <t>Rehabilitacion y Pavimentacion de Vias Secundarias y Terciarias en el Departamento del Cesar Tramo vial " Acceso a la Vereda El cielo" en el Municicpio de Valledupar</t>
  </si>
  <si>
    <t>Convenio para la Rehabilitacion y Pavimentacion de Vias Terciarias en el Departamento del Cesar  Tramo vial "-Argentina Norte" en el Municipio de la Ja ua de Ibirico</t>
  </si>
  <si>
    <t xml:space="preserve">Rehabilitacion y Pavimentacion de Vias Secundarias y Terciarias en el Departamento del Cesar Tramo vial "Astrea-Puente Quemao" en el Municipio de Astrea - Cesar </t>
  </si>
  <si>
    <t xml:space="preserve">Rehabilitacion y Pavimentacion de Vias Secundarias y Terciarias en el Departamento del Cesar Tramo vial "El Carmen -Casa Zin" en el Municipio de El Paso - Cesar </t>
  </si>
  <si>
    <t xml:space="preserve">Rehabilitacion y Pavimentacion de Vias Secundarias y Terciarias en el Departamento del Cesar Tramo vial "Morrinson-La Ye-Santa lucia-Barranca lebrija" en el Municipio de Aguachica - Cesar </t>
  </si>
  <si>
    <t>Rehabilitacion y Pavimentacion de Vias Secundarias y Terciarias en el Departamento del Cesar Tramo vial "El Carmen - El Tesoro - Monpox - El Tambo - La Y - El Cascajo - San Francisco", en los Municipios de Chimichagua y Astrea</t>
  </si>
  <si>
    <t>Rehabilitacion y Pavimentacion de Vias Secundarias y Terciarias en el Departamento del Cesar Tramo vial "Pailítas – La Esperanza", en el Municipio de Pailitas-Cesar</t>
  </si>
  <si>
    <t>Rehabilitacion y Pavimentacion de Vias Secundarias y Terciarias en el Departamento del Cesar Tramo vial "Gimai - Minas de Iracal", en el Municipio de Pailitas-Cesar</t>
  </si>
  <si>
    <t>Rehabilitacion y Pavimentacion de Vias Secundarias y Terciarias en el Departamento del Cesar Tramo vial "Tamalameque - Brisas - Mundo al Reves - Pueblo Nuevo - La Y - Costilla - Pelaya", en los Municipios de Tamalameque  y Pelaya</t>
  </si>
  <si>
    <t>Rehabilitacion y Pavimentacion de Vias Secundarias y Terciarias en el Departamento del Cesar Tramo vial "Guaimaral – Vallito – La Y Mata de Indio (Vía Nacional)" Municipio de El Paso</t>
  </si>
  <si>
    <t>Mejoramiento de 2000 kilometros de vías de tercer orden, a cargo del Departamento y los municipios con los bancos de maquinaria</t>
  </si>
  <si>
    <t>Numero de kilómetros de vias  mejorados</t>
  </si>
  <si>
    <t>Mantenimiento de vias de segundo y tercer orden en el Deparatmento del Cesar-BANCO DE MAQUINARIAS</t>
  </si>
  <si>
    <t>Creación y puesta en marcha de 3 esquemas asociativos para el mantenimiento rutinario de tramos críticos en vías de zonas productivas (IDECESAR, CDT, GOBERNACION, COMUNIDAD).</t>
  </si>
  <si>
    <t>Numero de esquemas asociativos creados</t>
  </si>
  <si>
    <t>Cooperativas para el mantenimiento rutinario de vias de primer-segundo y tercer orden</t>
  </si>
  <si>
    <t xml:space="preserve">Llevar a cabo el mantenimiento rutinario de la red vial establecida, desarrollando todas aquellas actividades que deben ejecutarse continuamente para ofrecer condiciones aceptables de limpieza, seguridad y comodidad a los usuarios; así como realizar acciones preventivas y necesarias para que la infraestructura vial se conserve técnicamente en las mejores condiciones de funcionamiento.
</t>
  </si>
  <si>
    <t xml:space="preserve">Establecer 5 convenios con las entidades del orden nacional para mejorar y/o rehabilitar las vías del departamento. Inventario de vías prioritarias </t>
  </si>
  <si>
    <t>Numero de convenios establecidos</t>
  </si>
  <si>
    <t>Convenio de coperacion con INVIAS,ESTUDIOS Y DISEÑOS DE MEJORAMIENTO Y/O PAVIMENTACIÓN DEL CORREDOR DEL CATATUMBO SECTORES EL TARRA – CONVENCIÓN – LA MATA Y TIBÚ - LA GABARRA, EN EL DEPARTAMENTO DE NORTE DE SANTANDER Y CESAR, contempla ,para el departamento del Cesar, el tramo La Mata – Tibu.</t>
  </si>
  <si>
    <t>NO REQUIERE</t>
  </si>
  <si>
    <t>Ejecutar la construcción de 800 Viviendas Rurales a través de un proceso articulado con el programa del Ministerio de Vivienda.</t>
  </si>
  <si>
    <t>CONSTRUCCIÓN DE VIVIENDAS DE INTERÉS SOCIAL RURAL EN DISTINTOS MUNICIPIOS DEL DEPARTAMENTO DEL CESAR</t>
  </si>
  <si>
    <t xml:space="preserve">- Disminuir el déficit cuantitativo de vivienda en municipios del Departamento del Cesar.                                                - Mejorar la calidad de vida de la población rural en el Departamento. </t>
  </si>
  <si>
    <t>FORMULACIÓN DE PROYECTO</t>
  </si>
  <si>
    <t>VIABILIZACIÓN Y APROBACIÓN DE PROYECTO</t>
  </si>
  <si>
    <t>CONTRATACIÓN</t>
  </si>
  <si>
    <t>CONSTRUCCIÓN DE 100 VIVIENDAS RURALES</t>
  </si>
  <si>
    <t>Promover el mejoramiento de 800 viviendas para madres comunitarias</t>
  </si>
  <si>
    <t>MEJORAMIENTO DE VIVIENDAS PARA MADRES COMUNITARIAS EN DISTINTOS MUNICIPOS DEL DEPARTAMENTO DEL CESAR</t>
  </si>
  <si>
    <t xml:space="preserve">- Disminuir el déficit cualitativo de vivienda en municipios del Departamento del Cesar.                            - Mejorar la calidad de vida de la niñez en el Departamento. </t>
  </si>
  <si>
    <t>MEJORAMIENTO DE 200 VIVIENDAS</t>
  </si>
  <si>
    <t>Impulsar el mejoramiento de 800 vivienda a través del Programa Vida Digna-Casa Digna</t>
  </si>
  <si>
    <t>MEJORAMIENTO DE VIVIENDA PARA POBLACIÓN VULNERABLE DEL DEPARTAMENTO DEL CESAR EN EL MARCO DEL PROGRAMA CASA DIGNA VIDA DIGNA</t>
  </si>
  <si>
    <t xml:space="preserve">- Disminuir el déficit cualitativo de vivienda en municipios del Departamento del Cesar.                            - Mejorar la calidad de vida de la población vulnerable en el Departamento. </t>
  </si>
  <si>
    <t>POSTULACIÓN EN CONVOCATORIAS QUE REALICE EL GOBIERNO NACIONAL PARA ESTE PROGRAMA.</t>
  </si>
  <si>
    <t>Desarrollar, de la mano con la Superintendencia de Notariado y Registro, un proceso de 5000 titulación de predios</t>
  </si>
  <si>
    <t>APOYO AL PROCESO DE TITULACIÓN DE BIENES FISCALES URBANOS OCUPADOS CON VIVIENDAS DE INTERÉS SOCIAL EN LOS MUNICIPIOS DEL DEPARTAMENTO DEL CESAR</t>
  </si>
  <si>
    <t xml:space="preserve">- Identificar y legalizar los predios fiscales urbanos que carecen de título de propiedad en los municipios del Departamento del Cesar y hacer al Cesar un Departamento de propietarios </t>
  </si>
  <si>
    <t>ENTREGA DE 1,000 TÍTULOS</t>
  </si>
  <si>
    <t>Fortalecer a los 12 municipios en la estructuración de proyectos para la construcción de vivienda por medio de capacitaciones</t>
  </si>
  <si>
    <t>N.A</t>
  </si>
  <si>
    <t>- Brindar a los municipios el conocimiento de los programas, procedimientos y normatividad de vivienda, como una herramienta para poder acceder a los recursos disponibles por el Gobierno Nacional para la Construcción de Vivienda de Interés Prioritario y disminuir con el déficit de vivienda del Departamento.</t>
  </si>
  <si>
    <t>IDENTIFICACIÓN DE MUNICIPIOS CON DEBILIDAD EN EL CONOCIMIENTO DE LAS POLÍTICAS DE VIVIENDA</t>
  </si>
  <si>
    <t>CAPACITACIÓN A MUNICIPIOS DE LAS POLÍTICAS DE VIVIENDA NACIONAL Y DEPARTAMENTAL</t>
  </si>
  <si>
    <t>CONVENIO</t>
  </si>
  <si>
    <t>Mejorar 6 coberturas de los servicios de: Acueducto, Alcantarillado y Aseo, en el sector urbano.</t>
  </si>
  <si>
    <t xml:space="preserve">Número de coberturas urbanas mejoradas </t>
  </si>
  <si>
    <t>Fase 3. Construcción de tanque de almacenamiento semienterrado, con capacidad de 8000 m3, para el sistema de acuedcuto de la cabecera municipal</t>
  </si>
  <si>
    <t>Formular MGA proyecto - presentar en fuente de financiación</t>
  </si>
  <si>
    <t>Fase 2. Construcción y/optimización de las redes de distribución del sistema de acueducto de la cabecera urbana de Agustín Codazzi</t>
  </si>
  <si>
    <t>Construcción y/o optimización del sistema de acueducto de la cabecera urbana de chimichagua</t>
  </si>
  <si>
    <t>Construcción del emisario final del alcantarillado sanitario y Planta de tratamiento de aguas residuales de la cabecera urbana de Gonzalez</t>
  </si>
  <si>
    <t>Ajuste del proyecto por parte del municipio- formaular MGA y presentar en fuente de financiación</t>
  </si>
  <si>
    <t>Construcción y/o optimización del sistema de acueducto de la cabecera urbana de Agustín Codazzi Fase I</t>
  </si>
  <si>
    <t>Viabilidad técnica ministerio - Cierre financiero con Regalías departamental</t>
  </si>
  <si>
    <t>Realizar los estudios y diseños en los sistemas de acueducto y alcantarillado en el sector urbano y rural.</t>
  </si>
  <si>
    <t>Numero de estudios y diseños de acueductos y alcantarillados realizados</t>
  </si>
  <si>
    <t>si</t>
  </si>
  <si>
    <t>Plan Maestro de acueducto y alcantarillado dela cabecera urbana de El Paso y el corregimiento de la Loma</t>
  </si>
  <si>
    <t>Estructurar el proyecto - formularlo y presentarlo al departamento para financiación</t>
  </si>
  <si>
    <t>Mejorar los servicios de acueducto y alcantarillado de 11 corregimientos del Departamento del Cesar.</t>
  </si>
  <si>
    <t>Numero de corregimientos intervenidos con servicio de acueducto mejorado</t>
  </si>
  <si>
    <t>Construcción del alcantarillado sanitario del corregimiento de Casacará, municipio de Codazzi</t>
  </si>
  <si>
    <t>Ajustar proyecto - gestionar predios y PSMV</t>
  </si>
  <si>
    <t>Construcción y optimización del sistema de acueducto del corregimiento de Las Vegas, chimichagua</t>
  </si>
  <si>
    <t>Revisar técnicamente el proyecto - presentarlo a fuente de financiación</t>
  </si>
  <si>
    <t>Construcción del alcantarillado sanitario del corregiento de La Mata, chimichagua</t>
  </si>
  <si>
    <t>Construcción del acueducto regional veredal de Bubetas, 6 de mayo y Boquerón en el municipio de La Gloria</t>
  </si>
  <si>
    <t>Construcción del sistema de acueducto regional  Aguas Blancas, La curva, Candelia, San Jose de Las Américas y el Bagre</t>
  </si>
  <si>
    <t xml:space="preserve">Ajustar proyecto - gestionar predios </t>
  </si>
  <si>
    <t>Construcción y/o optimización del sistema de acueducto del corregimiento de San Bernardo, Pelaya, departamento del Cesar</t>
  </si>
  <si>
    <t>Plan maestro del sistema de alcantarillado sanitario del corregimiento de Atanquez en el municipio de valledupar - departamento del Cesar</t>
  </si>
  <si>
    <t>Presentarlo a fuente de financiación - gestionar predios y PSMV</t>
  </si>
  <si>
    <t>Construcción y/o optimización del sistema de alcantarillado del corregimiento de Chimila en el municipio de El Copey</t>
  </si>
  <si>
    <t>Establecer 13 régimen tarifario proporcional para los sectores de bajos ingresos de acuerdo con los preceptos de equidad y solidaridad</t>
  </si>
  <si>
    <t>Numero de regímenes tarifarios establecidos</t>
  </si>
  <si>
    <t>Promoción y apoyo a 10 personas jurídicas que presten los servicios públicos</t>
  </si>
  <si>
    <t>Numero personas jurídicas promocionadas</t>
  </si>
  <si>
    <t>Fortalecer el sector de los servicios públicos domiciliarios en busca de eficiencia y reducción de los costos de operación.</t>
  </si>
  <si>
    <t>Servicios públicos domiciliarios fortalecidos</t>
  </si>
  <si>
    <t>Aseguramiento de la prestación del servicio de los proyectos  de San Sebastian, San Bernardo, Saloa, Chimichagua, El Copey, El vallito, Astrea, Codazzi, La Gloria y Casacará)</t>
  </si>
  <si>
    <t>Incluir a los 3 Municipios que no están en el P.D.A</t>
  </si>
  <si>
    <t>Numero de municipios incluidos</t>
  </si>
  <si>
    <t>Vincular al municipio de San Martín</t>
  </si>
  <si>
    <t>Ampliar el servicio de cobertura en la recolección de residuos sólidos.</t>
  </si>
  <si>
    <t>Numero de ampliaciones realizadas</t>
  </si>
  <si>
    <t xml:space="preserve">Vincular al municipio de Chimichagua al esquema regional de Aseo </t>
  </si>
  <si>
    <t xml:space="preserve"> Construcción de tanque de almacenamiento semienterrado, con capacidad de 8000 m3, para el sistema de acuedcuto de la cabecera municipal</t>
  </si>
  <si>
    <t>Construcción y/optimización de las redes de distribución del sistema de acueducto de la cabecera urbana de Agustín Codazzi</t>
  </si>
  <si>
    <t>Por formular</t>
  </si>
  <si>
    <t>Formulación de estudios y diseños de acueductos y alcantarrillado de El Paso - La Loma</t>
  </si>
  <si>
    <t>COLOCACIÓN DE CRÉDITOS</t>
  </si>
  <si>
    <t>PROGRAMA XI. IDECESAR: LA FUERZA DEL DESARROLLO SOCIAL Y ECONOMICO REGIONAL</t>
  </si>
  <si>
    <t xml:space="preserve"> 1. Entrega de  3.100  Microcréditos  Establecidos en Convenio DEPARTAMENTO DEL CESAR - IDECESAR.                                                     2. Atender a la población de los 25 de Departamento del Cesar.         3. Recepción de las Presolicitudes de crédito.                                       4. Otorgamiento de microcredito y creditos de libranza.</t>
  </si>
  <si>
    <t>1.-Planear y organizar el lanzamiento de programa de microcreditos.                            2.-Elaborar cronograma para promoción y divulgación del convenio para la entrega de los microcréditos en los 25 municipios del Departamento del Cesar.                               3.-Acompañamiento y supervisión de la entrega de los microcréditos.                        4.- Recepción de presolicitudes  de microcréditos para remitir al operador.        5. Entrega de créditos de libranzas  a las funcionarios de planta y contratos de las entidades públicas  que tengan convenio con IDECESAR.</t>
  </si>
  <si>
    <t>DISEÑAR E IMPLEMENTAR ESTRATEGIAS DE DESARROLLO EMPRESARIAL QUE MEJOREN LA COMPETITIVIDAD E INCENTIVE LA INNOVACIÓN EN MICROEMPRESARIOS Y EMPRENDEDORES DEL DEPARTAMENTO.</t>
  </si>
  <si>
    <t xml:space="preserve">1. Crear un fondo para apoyo de emprendimientos productivos.                     2. Crear convenios con entidades publicas y privadas con el fin de impulsar el desarrollo territorial y empresarial en sectores con mayor potencial.                       </t>
  </si>
  <si>
    <t>FORTALECIMIENTO INSTITUCIONAL</t>
  </si>
  <si>
    <t>Presentar y ejecutar proyectos encaminados a mejorar las condiciones socio-economicas  y culturales de los municipios del Departamento.</t>
  </si>
  <si>
    <t>IDECESAR</t>
  </si>
  <si>
    <t>HEINER ALBERTO ARAUJO TAFUR</t>
  </si>
  <si>
    <t>1. Calificación financiera de la institución                                             2. Valor del patrimonio del instituto.</t>
  </si>
  <si>
    <t>1) Gestionar la Cesión de la planta fisica del Instituto.                       2) Mejoramiento operativo institucional.                                       3)Implementar procesos que conlleven al mejoramiento de la calificación financiera del Instituto.</t>
  </si>
  <si>
    <t>1. Ejecución y operación de proyectos.</t>
  </si>
  <si>
    <t>1. Diagnostico situacional de la población.                   2. Definición de sectores a beneficiar. 3. Gestión de recursos para ejecución de proyectos. 4. Supervisión eficiente de proyectos.</t>
  </si>
  <si>
    <t>SECRETARIA DE  AMBIENTE</t>
  </si>
  <si>
    <t>ANDRES FELIPE MEZA ARAUJO</t>
  </si>
  <si>
    <t xml:space="preserve">Implementar esquemas de pagos por servicios ambientales en áreas de nacimiento de cuencas hidrográfica de fuentes surtidoras de acueductos municipales y rurales, para garantizar la calidad y cantidad del recurso hídrico en el Departamento
</t>
  </si>
  <si>
    <t>PROTECCIÓN  Y CONSERVACIÓN DE LA BIODIVERSIDAD Y LA OFERTA DE  SERVICIOS ECOSISTEMICOS</t>
  </si>
  <si>
    <t>Número de  esquemas de pagos por servicios ambientales implementados</t>
  </si>
  <si>
    <t>IMPLEMENTACIÓN DE PAGOS POR SERVICIOS AMBIENTALES PARA LA CONSERVACIÓN DEL RECURSO HÍDRICO EN EL MUNICIPIO DE MANAURE  DEPARTAMENTO DEL CESAR.</t>
  </si>
  <si>
    <t>Implementacion de pagos por servicios ambientales para la conservacion del recurso hidrico en el municipio de manura departamento del Cesar</t>
  </si>
  <si>
    <t>Formulacion del proyecto y  presentarlo a la oficina asesora de planeacion para su viabilizacion y priorizacion</t>
  </si>
  <si>
    <t>Febrero  de 2021</t>
  </si>
  <si>
    <t>Marzo  de 2021</t>
  </si>
  <si>
    <t>Procesos precontractual:  Organización de estudios previos para la contratacion y gestion para la contratación</t>
  </si>
  <si>
    <t>Abril   de 2021</t>
  </si>
  <si>
    <t>Supervision para la ejecución del proyecto y el buen desarrollo de las actividades: Caracterizacion ambiental, catastral y social, restauracion pasiva y sistemas agroforestales.</t>
  </si>
  <si>
    <t>Mayo de 2021</t>
  </si>
  <si>
    <t>Diciembre de 2021</t>
  </si>
  <si>
    <t xml:space="preserve">Liquidacion del contrato </t>
  </si>
  <si>
    <t>Enero de 2022</t>
  </si>
  <si>
    <t xml:space="preserve"> 4 proyectos, planes y/o programas orientados a mantener, recuperar y conservar el arbolado urbano (Espacios verdes construidos con base en la siembra de árboles, establecimiento de
paisajismos, pequeños mobiliarios, entre otras).
</t>
  </si>
  <si>
    <t>Número de proyectos, planes y/o programas implemenados</t>
  </si>
  <si>
    <t>IMPLEMENTACIÓN DE ESTRATEGIAS PARA LA PROTECCIÓN DE ÁRBOLES URBANOS EN LA CIUDAD DE VALLEDUPAR, CESAR.</t>
  </si>
  <si>
    <t>Implementaciòn de estrategias para la proteccion de arboles urbanos en la ciudad de Valledupar, Cesar</t>
  </si>
  <si>
    <t>Enero de 2021</t>
  </si>
  <si>
    <t>Febrero de 2021</t>
  </si>
  <si>
    <t>febrero  de 2021</t>
  </si>
  <si>
    <t>Marzo de 2021</t>
  </si>
  <si>
    <t>Supervision para la ejecución del proyecto y el buen desarrollo de las actividades: Podas y tratamiento fitosanitario,  erradicacion y siembra de arboles</t>
  </si>
  <si>
    <t>Abril de 2021</t>
  </si>
  <si>
    <t>.Liquidacion del contrato</t>
  </si>
  <si>
    <t>Diciembre de 2022</t>
  </si>
  <si>
    <t>Promover 4 proyectos enmarcados el plan de manejo ambiental del complejo cenagoso de la Zapatosa y humedales del sur y/o del sistema departamental de áreas protegidas.</t>
  </si>
  <si>
    <t>Número de proyectos promovidos</t>
  </si>
  <si>
    <t>IMPLEMENTACION DE PROCESOS DE CONSERVACION Y DE MEJORAMIENTO SOCIOPRODUCTIVOS  COMO ESTRATEGIA DE ADAPTACION AL CAMBIO CLIMATICO EN EL COMPLEJO CENAGOSO  DE LA ZAPATOSA EN EL DEPARTAMENTO DEL CESAR</t>
  </si>
  <si>
    <t>Implementacion de procesos de conservacion y de mejoramiento socioproductivos como estrategia de adaptacion al cambio climatico en el complejo cenagoso de la zapatosa en el Departamento del Cesar</t>
  </si>
  <si>
    <t>Supervision para la ejecución del proyecto y el buen desarrollo de las actividades (mesas y visitas de seguimiento): Sistemas  Agroforestal
 Restauración Pasiva
Capacitacion de personas
 Destaponamiento de Cauces</t>
  </si>
  <si>
    <t xml:space="preserve">Liquidacion del contrato	</t>
  </si>
  <si>
    <t xml:space="preserve">Desarrollar proyecto encaminado a almacenar el recurso hídrico identificado como excedente de fuentes hídricas en épocas de lluvia y darle uso doméstico y agrícola
</t>
  </si>
  <si>
    <t>Proyecto desarrollado</t>
  </si>
  <si>
    <t>CONSTRUCCION DE  SISTEMAS DE RESERVORIO DE DOBLE PROPOSITO PARA EL ALMACENAMIENTO DE AGUA EN EL DEPARTAMENTO DEL CESAR</t>
  </si>
  <si>
    <t>Construccion de sistemas de reservorio de doble proposito para el almacenamiento de agua en el departamento del Cesar</t>
  </si>
  <si>
    <t>Marzo   de 2021</t>
  </si>
  <si>
    <t>Supervision para la ejecución del proyecto y el buen desarrollo de las actividades (Mesas y visitas de seguimiento): Construcción de sistemas de reservorio de doble proposito para el almacenamiento de agua en el Departamento del Cesar</t>
  </si>
  <si>
    <t>Liquidacion de contrato</t>
  </si>
  <si>
    <t xml:space="preserve">Implementar sistemas de aprovechamiento de residuos sólidos y/o programas de residuos posconsumo
</t>
  </si>
  <si>
    <t>Sistema implementado</t>
  </si>
  <si>
    <t xml:space="preserve">IMPLEMENTACION DE UN SISTEMA COMUNITARIO PARA EL MANEJO INTEGRADO DE RESIDUOS SOLIDOS EN EL CORREGIMIENTO DE SALOA, MUNICIPIO DE CHIMICHAGUA. </t>
  </si>
  <si>
    <t>Implementacion de un sistema comunitario para el manejo integrado de residuos solidos y/o programas de residuos posconsumo</t>
  </si>
  <si>
    <t>Supervision para la ejecución del proyecto y el buen desarrollo de las actividades (Mesas y visitas de seguimiento): Construcción  de un sistema comunitario para el manejo integrado de residuos solidos en el corregimiento de Saloa</t>
  </si>
  <si>
    <t>Liquidacion del contrato</t>
  </si>
  <si>
    <t>Diciembre  de 2021</t>
  </si>
  <si>
    <t>Impulsar 2 programa de jóvenes guardabosques  para promover la protección de la biodiversidad.</t>
  </si>
  <si>
    <t>Número de programas promovido</t>
  </si>
  <si>
    <t>IMPLEMENTACIÓN DE UN PROGRAMA DE GUARDABOSQUES PARA LA CONSERVACIÓN DE LOS ECOSISTEMAS EN LOS MUNICIPIOS DE LA PAZ, MANAURE, LA JAGUA DE IBIRICO, BECERRIL, CODAZZI Y CURUMANÍ EN EL DEPARTAMENTO DEL CESAR</t>
  </si>
  <si>
    <t>Implementacion de un programa de guardabosques para la conservacion de los ecosistemas en los municipios de La Paz, manaure, la Jagua de Ibirico, Becerril, Codazzi y Curumani en el Departamento del Cesar</t>
  </si>
  <si>
    <t>Supervision de  la ejecución del proyecto y el buen desarrollo de las actividades y seguimiento a traves del PSI por parte de la oficina asesora de planeación: Construcción de un programa de guardabosques para la conservacion de los ecosistemas.</t>
  </si>
  <si>
    <t>FORTALECIMIENTO INSTITUCIONAL PARA ENCAMINAR ESTRATEGIAS DESDE LA SECRETARIA DE AMBIENTE, QUE PERMITAN GARANTIZAR EL DESARROLLO SOSTENIBLE EN EL DEPARTAMENTO DEL CESAR</t>
  </si>
  <si>
    <t xml:space="preserve">.Fortalecimiento institucional para encaminar estrategias desde la secretaria de aambiente, que permitan garantizar el desarrollo sostenible en el Departamento del Cesar. </t>
  </si>
  <si>
    <t>Formulacion del proyecto y  presentarlo a la oficina asesora de planeacion para su viabilizacion y priorizacion.</t>
  </si>
  <si>
    <t>Procesos precontractual:  Organización de estudios previos para la contratacion y gestion en la secretaria General.</t>
  </si>
  <si>
    <t>Contratacion de un equipo interdisciplinario (17 personas entre Profesionales Universitarios, especializados y tecnicos)</t>
  </si>
  <si>
    <t xml:space="preserve">Diseño e implementaciòn de un processo de educacion ambiental para capacitar y/o sensibilizar a 750 personas en el departamento del Cesar. </t>
  </si>
  <si>
    <t>Supervision de  la ejecución del proyecto y el buen desarrollo de las actividades y seguimiento a traves del PSI por parte de la oficina asesora de planeación</t>
  </si>
  <si>
    <t>Cierre y liquidaciòn del proyecto</t>
  </si>
  <si>
    <t>OFICINA DE GESTION DEL RIESGO Y DESASTRE</t>
  </si>
  <si>
    <t>ANDRES FELIPE MESA ARAUJO</t>
  </si>
  <si>
    <t xml:space="preserve">Generar iniciativas de adaptación y/o mitigación al cambio climático que reduzcan los efectos de las sequías y las inundaciones en los municipios del  Departamento </t>
  </si>
  <si>
    <t>PROGRAMA II. GESTIÓN DEL RIESGO Y DESASTRES.                                          Subprograma I.  Resiliencia, conocimiento, reducción y manejo del riesgo de desastres.</t>
  </si>
  <si>
    <t>FORTALECIMIENTO DE LA CAPACIDAD OPERATIVA DE LA OFICINA DE GESTIÓN DEL RIESGO PARA LA COORDINACIÓN E IMPLEMENTACION DE LOS PROCESOS DE CONOCIMIENTO Y REDUCCION DEL RIESGO Y MANEJO DE DESASTRES EN EL DEPARTAMENTO DEL CESAR</t>
  </si>
  <si>
    <t>2021002200015</t>
  </si>
  <si>
    <t>Mejorar la Gestión, Coordinación e Implementación de los procesos de conocimiento y reducción del riesgo y manejo de desastres por parte de la oficina departamental para la Gestión del Riesgo de Desastres y Cambio Climático</t>
  </si>
  <si>
    <t xml:space="preserve">La primera iniciativa es establecer convenios con las universidades (Andina, UPC),  y realizar proyectos de control de erosiones en los mpios del Dpto, que tienen que ver con el proceso de degradacion alto en el sueloAgricultura. </t>
  </si>
  <si>
    <t xml:space="preserve"> 1. Elaboracion de la estrategia a presentar a las universidades para apoyar iniciativas de adaptación y/o mitigación al cambio climático que reduzcan los efectos de las sequías y las inundaciones en los municipios del Departamento.</t>
  </si>
  <si>
    <t>2. Presentacion de la estrategia de apoyo a la investigacion dentro de las univiersidades buscando generar  iniciativas de adaptación y/o mitigación al cambio climático que reduzcan los efectos de las sequías y las inundaciones en los municipios del Departamento.</t>
  </si>
  <si>
    <t>3. Firma de los convenios entre la academia y la ODGRD.</t>
  </si>
  <si>
    <t>4. Estudio, analisis profundo de los proyectos investigativos y/o de grado, para conocer si se fundamentan con todo lo basado en la estrategia diseñada</t>
  </si>
  <si>
    <t>5. Visitas de campo, tabulacion de datos y  analisis de resultados</t>
  </si>
  <si>
    <t>6. Presentacion de avances de las investigaciones realizadas.</t>
  </si>
  <si>
    <t>7. Entrega final y publicacion  de resultados obtenidos.</t>
  </si>
  <si>
    <t>La segunda iniciativa es coordinar con la Secretaria de Ambiente y todos los proyectos de reforestación  que ayuden a controlar todos los  procesos de remocion en masa  en los mpios de pueblo bello, manaure, valledupar etc, así:</t>
  </si>
  <si>
    <t>1. Articulacion de actividades y cronogramas, para reforzar esfuerzos en  los proyectos de reforestación  que ayuden a controlar todos los  procesos de remocion en masa  en los mpios de pueblo bello, manaure, valledupar etc.</t>
  </si>
  <si>
    <t>2. Convenios con municipios, entidades publicas, academia, empresas privadas, etc, para siembra, mantenimiento y seguimiento a lugares reforestados.</t>
  </si>
  <si>
    <t>3. Informe de seguimiento.</t>
  </si>
  <si>
    <t xml:space="preserve">       17/05/2021
13/09/2021</t>
  </si>
  <si>
    <t>21/05/2021
17/09/2021</t>
  </si>
  <si>
    <t>4. Informe final.</t>
  </si>
  <si>
    <t>Generar 2 acciones para mitigar el avance de la degradación de los suelos en el departamento.</t>
  </si>
  <si>
    <t>Realizar acompañamiento en las acciones de mitigación  del avance de la degración de suelos en el departamento por incedios forestales, así:</t>
  </si>
  <si>
    <t xml:space="preserve">1. Priorización de municipio con mayor escenarios de riesgo por incendios forestales </t>
  </si>
  <si>
    <t>2. Socialización y articulación  del proyecto con las secretarias de agricultura y ambiente.</t>
  </si>
  <si>
    <t>3.Capacitación en el tema a desarrollar</t>
  </si>
  <si>
    <t xml:space="preserve">4. Acompañamiento y supervisión a la ejecuón del proyecto </t>
  </si>
  <si>
    <t xml:space="preserve">5. Informe final y presentación de resulatdos </t>
  </si>
  <si>
    <t xml:space="preserve">Realizar 3 estudios de amenaza y vulnerabilidad ante fenómenos naturales o antrópicos, para el ordenamiento territorial Departamental.
</t>
  </si>
  <si>
    <t>Realizar estudios de amenazas y vulnerabilidad ante fenomenos naturales o antrópicos, en los municipios mas relevantes en el dpto, así:</t>
  </si>
  <si>
    <t>1. Priorización de escenarios de riesgo y escogencia de municipio con mayor indice de vulnerabilidad y amenaza para la ajecución del proyecto</t>
  </si>
  <si>
    <t>2. Articulación de organismos municipales CDGRM y universidades para realizar convenio sobre el cual se llevará a cabo el proyecto</t>
  </si>
  <si>
    <t>3. Ejecución del proyecto</t>
  </si>
  <si>
    <t>4. Entrega primer avance del proyecto</t>
  </si>
  <si>
    <t>5. Entrega segundo  avance del proyecto</t>
  </si>
  <si>
    <t>6. Entrega Final del proyecto</t>
  </si>
  <si>
    <t>7. Socializaicón del proyecto</t>
  </si>
  <si>
    <t xml:space="preserve">Actualizar e implementar los 2 protocolos de respuesta a emergencias articulando el nivel sectorial y territorial con el Nacional, cuerpos operativos, empresas públicas y privadas según su misión, para disminuir los tiempos de atención y establecer estándares de calidad.
</t>
  </si>
  <si>
    <t>Generar 2 protocolo, con el fin de completar el protocolo de incendios forestales y el protocolo de inundacion, así:</t>
  </si>
  <si>
    <t>1. Realizar acercamientos con los municipios de Dpto. , Organimos de socorro, empresas de corredor minero y las diferentes sectoriales</t>
  </si>
  <si>
    <t xml:space="preserve">2. Realizar cadena de llamado e inventario de recursos </t>
  </si>
  <si>
    <t xml:space="preserve">3. Realizar capacitaciones organismos de socorro, alcaldias, comunidad </t>
  </si>
  <si>
    <t xml:space="preserve">4. Diligenciamiento del documento del protocolo de incendios forestales </t>
  </si>
  <si>
    <t>5. Socializacion comunidad en general</t>
  </si>
  <si>
    <t>Fortalecer 2 acciones para la preparación en desastres para una respuesta eficaz a todo nivel.</t>
  </si>
  <si>
    <t>SUMINISTRO DE AYUDAS HUMANITARIAS PARA LA ATENCIÓN Y MITIGACIÓN DE EMERGENCIAS EN LOS 25 MUNICIPIOS DEL DEPARTAMENTO DEL CESAR</t>
  </si>
  <si>
    <t>Aumentar la cobertura para la atención y mitigación de emergencias a damnificados en el Departamento del Cesar.</t>
  </si>
  <si>
    <t>Elaborar proyecto para atender oportunamente las emergencias de los diferentes eventos que se presenten en el Dpto del Cesar, a través de ayudas humanitarias.  Dotación a los organismos de socorro, etc, de la siguiente manera:</t>
  </si>
  <si>
    <t>1. Presentación, socialización y aprobación ante la junta administradora FDGRD, el Presupuesto del  Fondo Departamental de Gestión del Riesgo vigencia 2021.</t>
  </si>
  <si>
    <t>2. Elaboración y presentación del proyecto (MGA) para la atención de las emergencias presentadas en el Dpto del Cesar.</t>
  </si>
  <si>
    <t>3. Priorización del proyecto</t>
  </si>
  <si>
    <t>4. Solicitud de disponibilidad presupuestal</t>
  </si>
  <si>
    <t>5. Elaboración de los estudios previos, estudios técnicos y financieros, publicación SECCOP II  para la contratación</t>
  </si>
  <si>
    <t>6. Contratación de un operador lógisto</t>
  </si>
  <si>
    <t>7. Ejecución del proyecto,a través de entrega de ayudas de acuerdo a las emergencias presentadas en los municipios del Departamento del Cesar.</t>
  </si>
  <si>
    <t xml:space="preserve">8. Informes SPI (seguimiento al plan de inversión) mensual durante la ejecución del proyecto </t>
  </si>
  <si>
    <t>9, Liquidación y cierre del proyecto a través de las plataforma SIRCE, SIA OBSERVA, SECOOP II, ect.</t>
  </si>
  <si>
    <t xml:space="preserve">Trabajar de manera conjunta con los medios de comunicación 16 actividades dirigidas a la concientización sobre la reducción del riesgo de desastres.
</t>
  </si>
  <si>
    <t>Preparar estrategias de comunicación por medio de cuñas radiales, vayas, volantes y campañas de redes sociales que pertmitan a la poblacion prepararse para  las temporadas secas y de lluvias, así:</t>
  </si>
  <si>
    <t xml:space="preserve">1.       Reunión con la oficina de comunicaciones Dptal, con el propósito de crear y diseñar piezas radiales, audiovisuales, escritas, gráficas digitales o impresas para la difusión de las acciones de la ODGRD. </t>
  </si>
  <si>
    <t>2.       Asesorar y acompañar a los entes territoriales, así como a las entidades del SDGRD, en las estrategias de comunicación para el fortalecimiento de la gestión del riesgo.</t>
  </si>
  <si>
    <t xml:space="preserve">3.       Divulgar de manera oportuna en los diferentes medios de comunicación, información y educación orientadas a la población en general, sobre las medidas de prevención y manejo ante la ocurrencia de emergencia producidas por los distintos fenómenos naturales. </t>
  </si>
  <si>
    <t>4.       Establecer una reunión con los periodistas de los distintos medios de comunicación, con el propósito de evitar la propagación de rumores y especulaciones sobre emergencias que puedan presentarse asociadas a los diferentes fenómenos naturales, acudir directamente a la fuente oficial.</t>
  </si>
  <si>
    <t>5.       Efectuar Registros fotográficos de los procesos de la gestión del riesgo del SDGRD, para ser utilizados en actividades institucionales</t>
  </si>
  <si>
    <t xml:space="preserve">Fortalecer con 500 personas los sistemas de prevención y atención de desastres con énfasis en la formación del talento humano
</t>
  </si>
  <si>
    <t xml:space="preserve">Formar a los organismos de socorro y a los coordinadores de gestión de riesgo municipales y ejercito (en el tema de cartografia, manejo de gps, o en otras disciplinas), a través de convenio con las universidades (ESAP, ANDINA, UPC), apoyo con la UNGRD. </t>
  </si>
  <si>
    <t>1.  Gestionar con las empresas publicas, privadas y universidades cursos,  capacitaciones, programas, diplomados dirigidos a fortalecer a los organismos de socorro, coordinadores municipales y ejercito nacional en temas de prevención y atención de desastres (cartografia, manejos de gps, o enotras disciplinas)</t>
  </si>
  <si>
    <t>2.  Invitación a los organismos de socorro, coordinadores municipales de gestión del riesgo y ejercito nacional para participar en los programas capacitaciones, cursos o diplomados ofrecidos por las entidades publicas, privadas y universidades</t>
  </si>
  <si>
    <t>3.  Socialización con los organismos de socorro, coordinadores municipales y ejercito nacional para la escogencias de programas, cursos o diplomados, según la necesidad de  los interesados.</t>
  </si>
  <si>
    <t>4. Formación según programas escogidos a:                                                           4.1  Los organismos de socorros.                                                                              4.2  Coordinadores  municipales de gestión del riesgo de desastres.                        4.3  Pelotón de gestión del riesgo del ejercito nacional</t>
  </si>
  <si>
    <t>5 - evaluación y aprobación de los cursos, programas, capacitaciones y diplomados de los organismos de socorros, cmgrd, ejercito nacional del programa cursado.</t>
  </si>
  <si>
    <t>6 -certificación de aquellas personas que aprobaron los cursos, capacitaciones, programas y diplomados</t>
  </si>
  <si>
    <t xml:space="preserve">Generar resiliencia en las comunidades vulnerables empoderando a 2000 personas de las organizaciones comunales en gestión del riesgo de desastres con enfoque inclusivo
</t>
  </si>
  <si>
    <t>Realizar proyectos y formar a las  juntas de acciones comunales del Dpto del Cesar, en el tema de gestion de riesgo, con el apoyo de la UNGRD (enfoca). Elaborar proyecto para fortalecer al Batallón de Ingenieros en implementos necesarios para la atención de emergencias, así:</t>
  </si>
  <si>
    <t>1. Identificar a las familias mas vulnerables frente sitiaciones de emergencia en el departamento del cesar, teniendo encuenta a los concejos municipales de gestion del riesgo para conocer la informacion detallada.Mediante reuniones virtuales y asesorias presenciales en cada uno de los 25 municipios del Departamento del Cesar.</t>
  </si>
  <si>
    <t>2. Utilizar la herramienta que nos brinda la plataforma virtual del programa  de fortalecimiento de organizaciones comunales.</t>
  </si>
  <si>
    <t>3. Certificar a los lideres comunitarios que participen en el taller de fortalecimiento de organizaciones comunales.</t>
  </si>
  <si>
    <t>4. Capacitar al peloton antidesastres del batallon de ingenieros, en temas de primeros auxilios basicos, incendio forestales, y evacuacion.</t>
  </si>
  <si>
    <t>5. Realizar seguimiento a los participantes del taller de fortalecimiento de organizaciones comunales, mediante llamadas telefonicas para la actualizacion de los conceptos.</t>
  </si>
  <si>
    <t>6. Certificar a los integrantes del peloton de antidesastres del batallon de ingenieros.</t>
  </si>
  <si>
    <t>7. realizar simulacros para medir la capacidad de respuesta de los integrantes del peloton antidesastres, frente posibles emergencias.</t>
  </si>
  <si>
    <t xml:space="preserve">Implementación de 10 obras de reducción del riesgo (reconstrucción y de infraestructura afectada por eventos climáticos extremos)
</t>
  </si>
  <si>
    <t>Priorizar, gestionar y supervisar obras de mitigacion del riesgo en los municipios mas afectados por eventos climaticos extremos, así:</t>
  </si>
  <si>
    <t>1. Priorizar los 3 municipios mas afectados por eventos climaticos extremos y que requieran obras de mitigacion del riesgo.</t>
  </si>
  <si>
    <t>2. Acordar con los municipios priorizados el tipo de obra a construir.</t>
  </si>
  <si>
    <t>3. Elaborar proyectos de consultoria que definiran los estudios y diseños necesarios para construir las obras priorizadas en los municipios afectados.</t>
  </si>
  <si>
    <t>4. Proceso de contratacion de las consultorias.</t>
  </si>
  <si>
    <t>5. Realizar la supervision de cada uno de consultoria de cada municipio.</t>
  </si>
  <si>
    <t>6. Elaborar proyectos para la construccion de las obras priorizadas en los municipios afectados.</t>
  </si>
  <si>
    <t>7. Proceso de contratacion de las obras.</t>
  </si>
  <si>
    <t>8. Realizar la supervision de cada uno de los contratos de obra e interventoria de cada municipio.</t>
  </si>
  <si>
    <t>SECRETARIA DE GOBIERNO</t>
  </si>
  <si>
    <t>EDUARDO EMILIO ESQUIVEL LÓPEZ</t>
  </si>
  <si>
    <t>Incremento</t>
  </si>
  <si>
    <t>Priorizar la implementación de estrategias de prevención de delito de adolescentes con el fin de evitar el escalonamiento de conductas y conflictos al sistema penal y promover la aplicación de la justicia restaurativa como finalidad del sistema de responsabilidad penal para adolescentes</t>
  </si>
  <si>
    <t>PROGRAMA I.  SEGUROS Y EN ARMONÍA  / Sub I. CONVIVENCIA Y SEGURIDAD CIUDADANA</t>
  </si>
  <si>
    <t>Número de estrategias de prevención de delito de adolescentes</t>
  </si>
  <si>
    <t>APOYO PARA LA ATENCIÓN PEDAGÓGICA Y PSICOSOCIAL DENTRO DE LOS PROCESOS DE RESOCIALIZACIÓN QUE SE SIGUE CON ADOLESCENTES Y JÓVENES EN CONFLICTO CON LA LEY PENAL VIGENCIA 2021 EN EL DEPARTAMENTO DEL CESAR.</t>
  </si>
  <si>
    <t xml:space="preserve">EN FORMULACIÓN </t>
  </si>
  <si>
    <t>Garantizar a los adolescentes y jóvenes en conflicto con la ley, el goce efectivo de sus derechos fundamentales por medio de procesos de atención y reeducación integral, que desarrolle cambios conductales que le permitan mejorar la adaptación en los diferentes contextos, háciendolos protagonistas de su propia transformación, desarrollando competencias cognitivas, afectivas, emocionales y sociales.</t>
  </si>
  <si>
    <t>Formular el proyecto, ejecutar la etapa precontractual y contractual del proyecto</t>
  </si>
  <si>
    <t>sí</t>
  </si>
  <si>
    <t>Formular e implementar estrategia orientada a potenciar la oferta interinstitucional e interinstitucional que garanticen los derechos en salud, educación deporte y cultura de los adolescentes y jóvenes que ingresan al sistema de responsabilidad penal</t>
  </si>
  <si>
    <t>Número de estrategia implementada</t>
  </si>
  <si>
    <t>ARRENDAMIENTO DE UN BIEN INMUEBLE UBICADO EN LA CALLE 16 No. 9/30/46/60 DE LA ACTUAL NOMENCLATURA URBANA DE LA CIUDAD DE VALLEDUPAR, DESTINADO PARA EL FUNCIONAMIENTO DEL CENTRO ESPECIALIZADO PARA ADOLESCENTES CESPA, PARA CONTIBUIR A LAS ACCIONES DE REHABILITACIÓN Y REEDUCACIÓN QUE EMITE EL SISTEMA DE RESPONSABILIDAD PENAL PARA ADOLESCENTES EN EL DEPARTAMENTO DEL CESAR</t>
  </si>
  <si>
    <t>EN FORMULACIÓN</t>
  </si>
  <si>
    <t>Fortalecer la la oferta interinstitucional e interinstitucional que garanticen los derechos en salud, educación deporte y cultura de los adolescentes y jóvenes que ingresan al sistema de responsabilidad penal</t>
  </si>
  <si>
    <t>Apoyo para construcción, adecuación, instalación y funcionamiento de bases
militares y de estaciones de policía en puntos críticos de seguridad del
departamento.</t>
  </si>
  <si>
    <t>PROGRAMA I.  SEGUROS Y EN ARMONÍA  Sub II. APOYO PARA AUTORIDADES DE SEGURIDAD Y DE JUSTICIA</t>
  </si>
  <si>
    <t>Número de instalaciones militares construidas</t>
  </si>
  <si>
    <t>CONSTRUCCIÓN DE INSTALACIONES MILITARES PARA EL BATALLON DE INSTRUCCIONES, ENTRENAMIENTO Y REENTRENAMIENTO NO. 5 Y BASE MILITAR EL 27 EL JUNCAL MUNICIPIO DE AGUACHICA, DEPARTAMENTO DEL  CESAR</t>
  </si>
  <si>
    <t>Fortalecer la  capacidad operativa drl Ejercito Nacional en el Departamento del Cesar.</t>
  </si>
  <si>
    <t>Interventoria realizada a satisfacción</t>
  </si>
  <si>
    <t>INTERVENTORIA TECNICA, ADMINISTRATIVA, FINANCIERA Y AMBIENTAL PARA CONSTRUCCIÓN DE INSTALACIONES MILITARES PARA EL BATALLON DE INSTRUCCIONES, ENTRENAMIENTO Y REENTRENAMIENTO NO. 5 Y BASE MILITAR EL 27 EL JUNCAL MUNICIPIO DE AGUACHICA, DEPARTAMENTO DEL  CESAR</t>
  </si>
  <si>
    <t>Garantizar el cumpliento del contrato de construcción de instalaciones militares para el batallón de instrucciones, entrenamiento y reentrenamiento no. 5 y base militar el 27 el juncal municipio de Aguachica, departamento del cesar</t>
  </si>
  <si>
    <t>Acordar un plan de apoyo para el Ejército y la policía que contemple aspectos como
transporte y ayudas tecnológicas, entre otros</t>
  </si>
  <si>
    <t xml:space="preserve"> CUARENTA (40) MOTOCICLETAS Y  VEINTE (20) CUATRIMOTOS adquiridas para el Ejercito Nacional</t>
  </si>
  <si>
    <t>ADQUISICIÓN DE  CUARENTA (40) MOTOCICLETAS Y  VEINTE (20) CUATRIMOTOS, CON SUS RESPECTIVOS  ACCESORIOS Y ELEMENTOS DE SEGURIDAD,  MANTENIMIENTO, MATRICULA Y SOAT, PARA  EL FORTALECIMIENTO OPERACIONAL DEL EJECERCITO NACIONAL EN EL MARCO DE LA SEGURIDAD Y CONVIVENCIA CIUDADANA DEL DEPARTAMENTO DEL CESAR</t>
  </si>
  <si>
    <t>Fortalecer el parque automotor del Ejército Nacional, que contribuyan a la realización de acciones que garanticen la Seguridad y la Convivencia Ciudadana en el Departamento del Cesar.</t>
  </si>
  <si>
    <t>Número de subestaciones de policía adecuadas</t>
  </si>
  <si>
    <t>ADECUACIÓN DE INFRAESTRUCTURA FÍSICA DE SUBESTACIONES DE POLICIA DEL DEPARTAMENTO DEL CESAR</t>
  </si>
  <si>
    <t>Fortalecer la  capacidad operativa de la Policía Nacional en el Departamento del Cesar.</t>
  </si>
  <si>
    <t>Número de camaras, drones y equipos de comunicación implantados</t>
  </si>
  <si>
    <t>IMPLANTAR PROGRAMAS DE DOTACIÓN DE NUEVAS CÁMARAS DE VIGILANCIA CCTV, DRONES Y EQUIPOS DE RADIO DE COMUNICACIÓN COMO MECANISMO PARA BRINDAR APOYO A LAS AUTORIDADES DE POLICÍA Y MILITARES PARA LA SEGURIDAD DEL TERRITORIO.</t>
  </si>
  <si>
    <t>Fortalecer las telecomunicaciones en los muncipios, que contribuyan a la realización de acciones que garanticen la Seguridad y la Convivencia Ciudadana en el Departamento del Cesar.</t>
  </si>
  <si>
    <t>Número de problemas de convivencia y seguridad ciudadana solucionados</t>
  </si>
  <si>
    <t>DESPLIEGUE DE LA POLÍTICA MARCO DE SEGURIDAD Y CONVIVENCIA CIUDADANA EN EL DEPARTAMENTO DEL CESAR POR LAS UNIDADES DEL “MNVCC” GRUPOS Y ESPECIALIDADES POLICIA NACIONAL</t>
  </si>
  <si>
    <t>Contribuir al mejoramiento de la calidad de vida de la comunidad a través de la solución de las problemáticas de convivencia y seguridad ciudadana que la afectan, estableciendo relaciones efectivas de coordinación con otras entidades y la ciudadanía.</t>
  </si>
  <si>
    <t>Establecer programas que fortalezcan la autonomía de las Juntas de Acciones Comunales y demás organizaciones sociales.</t>
  </si>
  <si>
    <t>PROGRAMA I.  SEGUROS Y EN ARMONÍA  Sub III. REDUCCIÓN DE FACTORES DE RIESGO Y ATENCIÓN A GRUPOS VULNERABLES</t>
  </si>
  <si>
    <t xml:space="preserve">Número de programas establecidos </t>
  </si>
  <si>
    <t>FORTALECIMIENTO A LOS PROCESOS ADMINISTRATIVOS Y DE GESTIÒN DE LA VIGENCIA 2021, DE LA SECRETARÌA DE GOBIERNO DEL DEPARTAMENTO DEL CESAR</t>
  </si>
  <si>
    <t>Estructurar y poner en marcha una estrategia que empuje a la consolidación de la seguridad y la tranquilidad para los cesarenses, en la que se implementarán programas de educación ciudadana encaminados a fortalecer comportamientos colectivos de apego a la ley, convivencia, valores y resolución pacífica de las diferencias y conflictos en la población (PISCC), a la protección de la vida, la integridad y el patrimonio, honra y bienes, que a la vez sea posible y efectiva la prevención, persecución y castigo de las conductas delictivas, para bienestar de los habitantes de este territorio</t>
  </si>
  <si>
    <t>Realizar jornadas de capacitación a las organizaciones comunales en todos sus niveles en los 25 municipios del Departamento</t>
  </si>
  <si>
    <t>Capacitar las organizaciones de veedurías del departamento, a través de la red institucional de apoyo.</t>
  </si>
  <si>
    <t xml:space="preserve">Realizar campañas de educación ciudadana para la autoprotección </t>
  </si>
  <si>
    <t>Realizar campañas de prevención, protección y auto protección de líderes sociales en el Departamento.</t>
  </si>
  <si>
    <t>Realizar campañas de promoción, prevención y capacitación en derechos humanos en el Departamento</t>
  </si>
  <si>
    <t>Realizar campañas de promoción y prevención contra la Trata de Personas.</t>
  </si>
  <si>
    <t>Realizar campañas de Educación en el Riesgo de Minas ERM.</t>
  </si>
  <si>
    <t>PROGRAMA I.  SEGUROS Y EN ARMONÍA  Sub IV. OPORTUNIDADES PARA GRUPOS ÉTNICOS</t>
  </si>
  <si>
    <t>OFICINA ASESORA DE PLANEACIÓN</t>
  </si>
  <si>
    <t>VIOLETA ORTIZ  BENAVIDES</t>
  </si>
  <si>
    <t>Fortalecer 16 actividades emanadas de la Estrategia MIPG (Modelo Integrado de Planeación y Gestión). (16 políticas)</t>
  </si>
  <si>
    <t>PROGRAMA II. GENERACIÓN DE VALOR PÚBLICO PARA LA GENTE</t>
  </si>
  <si>
    <t>Publicación de los planes institucionales Dec 612 de 2018</t>
  </si>
  <si>
    <t>Presentación y análisis del Indice de Desempeño Institucional IDI 2019</t>
  </si>
  <si>
    <t>Aplicación de autodiagnósticos MIPG</t>
  </si>
  <si>
    <t>Brindar asistencia técnica en la formulación del mapa de riesgos institucional</t>
  </si>
  <si>
    <t>Generar 12 acciones que permitan mitigar los riesgos de corrupción.</t>
  </si>
  <si>
    <t>Brindar asistencia técnica en la formulación del mapa de riesgos de corrupción</t>
  </si>
  <si>
    <t>designación del enlace RITA</t>
  </si>
  <si>
    <t>Implementación de la Matriz de cumplimiento ITA</t>
  </si>
  <si>
    <t xml:space="preserve">Implementar mejoras, apoyados en tecnologías y los medios de comunicación la Rendición de Cuentas
</t>
  </si>
  <si>
    <t>Capacitación a funcionarios de las áreas responsables en Rendición de cuentas.</t>
  </si>
  <si>
    <t>Uso de carteleras digitales para informar a la comunidad</t>
  </si>
  <si>
    <t xml:space="preserve">Implementar un Sistema de Información Geográfica que permita consolidar y procesar información para la planificación
territorial
</t>
  </si>
  <si>
    <t xml:space="preserve">Implementación de un Sistema de Información Geográfica para consolidar y procesar información para la planificación
territorial del departamento del Cesar
</t>
  </si>
  <si>
    <t>Implementar un Sistema de Información  Geografico  para  consolidar  y analizar  información de los diferentes sectores, en la planificación  del desarrollo social y economico de los habiantates del departamento del Cesar.</t>
  </si>
  <si>
    <t xml:space="preserve">Elaborar el diagnostico y requerimiento de necesidades de  las secretarias  y  la Oficina Asesora de Planeación </t>
  </si>
  <si>
    <t>Determinar las requerimientos técnicos  para sieño de plataforma</t>
  </si>
  <si>
    <t xml:space="preserve">Implementar un Sistema de Información Geográfica que permita consolidar y procesar bases de datos estadísticas para el reconocimiento del territorio y la
focalización de la inversión
</t>
  </si>
  <si>
    <t xml:space="preserve">Implementación de un Sistema de Información Geográfica para  consolidar y procesar bases de datos estadísticas para el reconocimiento del territorio y la
focalización de la inversión en el departamento del Cesar
</t>
  </si>
  <si>
    <t xml:space="preserve">implementar  una plataforma  que sirva de  Sistema de Información Geográfica para  consolidar y procesar bases de datos estadísticas para el reconocimiento del territorio y la
focalización de la inversión en el departamento del Cesar
</t>
  </si>
  <si>
    <t>Getionar acciones con el Departamento Nacional de Estadisticas DANE y el Deprtamento Nacional de Planeación- DNP. para la implementación de una plataforma con información estadistica  para  la toma de decisiones  en la planidficacion del desarrollo del Departamento..</t>
  </si>
  <si>
    <t>Elaborar  los requerimiento de necesidades de  las secretarias  de la gobernacion del Cesar  y    la Oficina Asesora de Planeación</t>
  </si>
  <si>
    <t>Implementar estrategia integral a los catastros multipropósitos en los municipios que se prioricen.</t>
  </si>
  <si>
    <t>Apoyo para implementar una  estrategia integral para los catastros multipropósitos en  municipios del departamento del Cesar.</t>
  </si>
  <si>
    <t>Consolidar una estrategia  integral  para  implementar  el catastro multiproposito en municipios del Departamento del Cesar</t>
  </si>
  <si>
    <t>Getionar acciones con el Deprtamento Nacional de Planeación- DNP,  Ministerio de Hacinda, Ministerio de Vivienda, Ciudad y Terriotorio, municipios PDET y adelantar estudios para la implementación del catastro multiproposito.</t>
  </si>
  <si>
    <t>Realizar diagnostico del estado actual del catastro multiproposito en los municipios del departamento</t>
  </si>
  <si>
    <t>Formular el Plan de Ordenamiento Territorial</t>
  </si>
  <si>
    <t>Formulación del Plan de Ordenamiento Territorial para el departamento del Cesar</t>
  </si>
  <si>
    <t>Realizar el Plan de Ordenamiento Departamental  para el departamento del Cesar</t>
  </si>
  <si>
    <t>Proceso de formulación, viabilización  y priorizacion del proyecto</t>
  </si>
  <si>
    <t>Proceso de alistamiento del Plan Departamental  de Ordenamiento.</t>
  </si>
  <si>
    <t>OFICINA ASESORA DE PAZ</t>
  </si>
  <si>
    <t>JUANA DEL CARMEN PACHECO SOTO</t>
  </si>
  <si>
    <t>Fortalecer institucionalmente los 25 municipios los procesos en la Oficina Asesora de Paz, para el cumplimiento de la gestión y asistencia técnica y atención territorial a la población víctima, reinsertada, reintegrada y reincorporada del departamento del Cesar.</t>
  </si>
  <si>
    <t>PROGRAMA III. CONSTRUCCIÓN DE PAZ</t>
  </si>
  <si>
    <t xml:space="preserve">Numero de municipios asistidos técnicamente.
</t>
  </si>
  <si>
    <t>FORTALECIMIENTO INSTITUCIONAL DE LA OFICINA ASESORA DE PAZ  DEL DEPARTAMENTO DEL CESAR VIGENCIA 2021</t>
  </si>
  <si>
    <t>Consolidar  la articulación institucional entre los entes territoriales del Departamento del Cesar, con relación al restablecimiento de los derechos de la población víctima del conflicto armado, reintegrados y reincorporados; aunados a la necesidad de generar acciones que contribuyan a la construcción de paz territorial en el marco del Posconflicto</t>
  </si>
  <si>
    <t xml:space="preserve"> 1. Formular y realizar el proceso de viabilidad del proyecto. 2.Elaboracion y firmas de contratos de personal, vehiculos, y equipos teconlogicos . 3 Suscribir actas de inicio rrespectivamente a los contratos realizados. 4. Elaboracion de un plan de asignacion de funciones mensuales del personal contatado. 5. Realizacion de mesas de trabajos mensuales  para seguimiento a las funciones del personal contartado.6. Seguiiento a la ejecucion del suministro de los equpos de oficina. 7.Entrega de equipos de ofifina a traves de acta.8 Liquidacion de contratos. </t>
  </si>
  <si>
    <t>Implementar 2 programas, proyectos y acciones que promuevan el desarrollo social y la cultura de paz, reconciliación, convivencia y derechos humanos en los municipios PDET y los más afectados por el conflicto armado. (victimas- número promedio reincorporados y reinsertados)</t>
  </si>
  <si>
    <t>Numero de programas implementados en los 8 municipios pdet.</t>
  </si>
  <si>
    <t>IMPLEMENTACION DEACCIONES PARA LA CONSOLIDACION DE  LA PAZ, EQUIDAD PARA LAS VICTIMAS Y POSCONFLICTO 2021</t>
  </si>
  <si>
    <t>En proceso de formulacion</t>
  </si>
  <si>
    <t xml:space="preserve">Implementar acciones, actividades y estrategias encaminadas a que  el departamento del  Cesar cumpla con la política publica de víctimas, Derechos Humanos, desde una perspectiva de prevención, protección y paz, en el marco del Acuerdo Final para la Terminación del Conflicto y la Construcción de una Paz Estable y Duradera
</t>
  </si>
  <si>
    <t>1. Formualr y relizar el proceso de viabilidad del proyecto. 2. Desarrollar planes y programas dirigidos a prevenir la victimizaciòn y estigmatizaciòn de las personas en proceso de reincororaciòn, asì como para  fortalecer los lazos  de fraternidad, convivencia y reconciliaciòn en las comunidades  pertenecientes a los 8 municipios pdet y los ZOMAC,  a traves de talleres, capacitacòn, sensbilizaciones, cine foros y otras actividades que puedan realizarse  de forma presencial y/o virtual., a traves del proceso de contratacion de una empresa privada o publica debidamente constituida. 3. Supervision y seguimiento por parte de la Oficna Asesora de paz a las acciones realizadas por el operador 4. Evaluaion al proceso  por parte de la Oficna Asesora de Paz.</t>
  </si>
  <si>
    <t xml:space="preserve">Apoyar anualmente  el fortalecimiento y la operatividad de la mesa de participación departamental de víctimas </t>
  </si>
  <si>
    <t xml:space="preserve">Numero de actividades realizadas para el fortalecimientos y participación  de las mesas de vicimas </t>
  </si>
  <si>
    <t xml:space="preserve">1. Formular y realizar el proceso de viabilidad del proyecto. 2 Contratacion d un operador  logistico fortalecer la mesa  departamental  de victimas, en el ejercicio efectivo de la participación según la ley 1448 de 2011 y el protocolo de participación efectiva, reliazando las acciones de: A.Apoyo losgistico de las sesiones de comites y subcomites y gastos de manutencion de los miebros de la mesa y pago de compesatoriosB.Apoyo logistico al proceso de eleccines de la mesa departamental de Vicitmas. C. Apoyo logistico a la fendicion de cuentas. 3.Apoyo a la mesa departamental de victimas en los gastos de funcionamiento como lo son el arriend de oficina y secretaria.
</t>
  </si>
  <si>
    <t xml:space="preserve">Aumentar la contribución a las Victimas en la política pública de asistencia, atención, prevención y protección en los componentes de Prevención temprana, Prevención urgente, así como en la Atención Y Asistencia Para la Superación de situación de Vulnerabilidad en los componentes de Identificación, Salud, Educación, Generación de Ingresos, Vivienda, Alimentación y Atención Psicosocial con enfoque étnico y diferencial .asi como el acompañamiento a los Procesos de reparación integral en los componentes de Restitución, Retornos y Reubicaciones, Reparación Colectiva, Garantías de no repetición
</t>
  </si>
  <si>
    <t>Porcentaje de  contribución a las Victimas en la política pública de asistencia, atención, prevención y protección, acorde a la Certificaciòn territorial.</t>
  </si>
  <si>
    <t xml:space="preserve">1. Formular y realizar el proceso de viabilidad del proyecto. 2. Desarrollar Planes y acciones que contribuyan a la prevención temprana y urgente de riesgos de victimización, asì como Medidas o acciones orientadas a salvaguardar los derechos a la vida e integridad personal de personas, grupos o
comunidades en situación de riesgo extraordinario o extremo. 3. Ejecutar acciones a traves de un operador logistico  para brindar atención, orientación, remisión y acompañamiento oportuno a la población víctima querequiera acceder a la oferta nstitucional,garantizando los componentes
de alimentación, elementos de aseo, manejo de abastecimientos, utensilios de cocina, alojamiento transitorio, transporte de emergencia, atención médica y atención psicológica, mientras se realiza el trámite de inscripción en el Registro Único de Víctimas, 4. ya sea en especie o lo correspondiente en diner.  Apoyar y fortaceler los planes retorno y reubicaciòn. </t>
  </si>
  <si>
    <t xml:space="preserve">abril </t>
  </si>
  <si>
    <t>Institucionalizar y realizar anualmente  EL  Foros “Cesar es Paz”</t>
  </si>
  <si>
    <t xml:space="preserve">Numero de foros realizados anualmente
</t>
  </si>
  <si>
    <t>1. Formulaar y realizar el proceso de viabilidad del proyecto 2.Elaborar documento guia del foro Cesar es Paz.3.Realizar convocatoria a los municipios , universidades  e integrar a los tres niveles de gobierno y sociaiacion de la tematica a tratar. 4.Contratacion de un operador logistico para la organización y desarrollo del foro. 5. Asignacion de moderador para definir las reglas e inicio del mismo.6. Extracion de concludiones y varios.</t>
  </si>
  <si>
    <t>Apoyar la ejecución de 4 proyectos artísticos, culturales y empresariales para víctimas del conflicto armado, durante cada año de gobierno</t>
  </si>
  <si>
    <t>Numero de proyectos apoyados anualmente</t>
  </si>
  <si>
    <t xml:space="preserve">Implementar acciones, actividades y estrategias encaminadas a que  el departamento del  Cesar cumpla con la política publica de víctimas, Derechos Humanos, desde una perspectiva de prevención, protección y paz, en el marco del Acuerdo Final para la Terminación del Conflicto y la Construcción de una Paz Estable y Duradera
</t>
  </si>
  <si>
    <t>Apoyar la ejecucion de dos (2) proyectos artisiticos, culturales y empresariales, en articulacion con  las secreatrias de agricultura y cultura Departamental, para las victimas del conflicto armado asi: 1. Formular y realizar el proceso de viabilidad del proyecto. 2. Realizar mesas de trabajo con las sectoriales de cultura y Agricultura y el Sena para definir el calcence y compromiso respectivamnete.3. Formulacion y viabilizacion de los proyectos (Cultura y Agricultura, Sena) en articulacion con las sectoriales. impulsar  la inclusion de la poblacion victma reintegrada y reincorporada en lso proyectos.4. Contracion de las actividades a desarrollar en los proyectos. 5.Asignacion de interventoria por parte de las sectoriales. 6.Elaboracion de cronogramas y plan de accion de actividades. 7.Seguimiento a la ejecucion a traves de mesas de trabajo conjuntas con Agricultura y Cultura. 8. Terminacion y liquidacion de las actividades contatadas.</t>
  </si>
  <si>
    <t>Realizar4 campañas anuales de sensibilización para la prevención al reclutamiento forzado de niños, niñas, adolescentes y jóvenes (NNAJ). Código infancia y adolescencia – alertas de las defensorías</t>
  </si>
  <si>
    <t>Numero de campañas realizadas anualmente</t>
  </si>
  <si>
    <t>1. Formular y realizar el proceso de viabilidad del proyecto  2. Liderar la campaña " POR LOS NIÑOS LO HACEMOS MEJOR". traves de caharlas, talleres, publicidad visual,  documentales, cuñas radiales, folletos,  en articulaciòn con entidades trabajan por la garantia y restablecimiento de los derechos de los niños, 3.Seguimiento a los indicadores a las alertas tempranas de las defencsorias. 4. Convocar a mesas de trabajo  con autoridades de los municpios que tengan alerta temprana .5.</t>
  </si>
  <si>
    <t>Gestionar y cofinanciar 8 proyectos productivos como estrategia para la generación de ingresos como ejes angulares para la legalidad y sostenibilidad de víctimas, reintegrados, reinsertados y reincorporados.</t>
  </si>
  <si>
    <t>Numero de  proyectos productivos gestionados</t>
  </si>
  <si>
    <t>1.-Formular  y realizar el proceso de viabilidad del Proyecto "Por un Cesar produtivo lo hacemos mejor"  el cual pretende por afianzar la politica de generaciòn de empleo que lidera  el gobierno departamental  benefiiciando familias Victimas del conflicto para que superen su estado de vulnerabilidad  y logren la sostenibilidad de sus familias 2.- Impulsar la creacioon y puesta en funcionamiento de Unidades productivas oientadas  a la elaboraciòn, producciòn y mercadeo de insumos de aseo tales como : Desengrasante, Jabon liquido para manos, jabon liquido azul para ropa, suavizante de ropa, limpiador de pisos, Blanqueador, traperos.  acorde a las siguientes fases : a)Establecer un diagnostico de empresas que funcionen en el departamento o la region en esta materia. b)Formular y definir requerimientos de mercados tecnicos, estrategicos y administrativos. c) Evaluar financieramente la viabilidad  de este proyecto y numero de empleos  directos, indirectos y su crecimiento en la linea de tiempo.  d) Selecciòn de las  comunidades victimas en 4 municipios 1 por cada subresgiòn que seràn Capacitados  a traves de un operador con idoneidad en la materia  e)creaciòn de microempresas f)Fortaleicmiento financiero por parte de la Gobernaciòn  atraves de Idecesar, Sena y Municipios g) Impulsar la ruta de  comercializaciòn h) Formalizaciòn de microempresa y apoyar su resgistro ante el invima i)seguimiento  permanente a cada fase</t>
  </si>
  <si>
    <t>Implementar y puesta en marcha de la segunda fase del sistema de información de atención y asistencia a la población víctima</t>
  </si>
  <si>
    <t>Sistema de información implementado</t>
  </si>
  <si>
    <t>Implementar acciones, actividades y estrategias encaminadas a que  el departamento del  Cesar cumpla con la política publica de víctimas, Derechos Humanos, desde una perspectiva de prevención, protección y paz, en el marco del Acuerdo Final para la Terminación del Conflicto y la Construcción de una Paz Estable y Duradera</t>
  </si>
  <si>
    <t>1. Formular y realizar el proceso de viabilidad del proyecto. 2. Contratcion de un empresa que diseñe el software como   herramienta tecnológica en el cual se almacene, recopile , y se mantenga actuakizado los datos estadisticos de de contribuciòn y oferta social dirigida a la poblacion victima del conflicto  en el departamento del Cesar . 3.Mesas de seguimiento por parte de la oficina de Paz .4. Supervsion e interventoria a la ejecucion.</t>
  </si>
  <si>
    <t>Liderar a través de la Oficina Asesora de Paz, la asistencia en la formulación de proyectos en los ocho (8) municipios PDET del Departamento del Cesar, acompañando los procesos de inversión para los municipios en los que se implementarán los PDET para aprovechar las inversiones de regalías del OCAD PAZ y las inversiones atraídas por las ZOMAC.</t>
  </si>
  <si>
    <t>Numero de municipios asistidos</t>
  </si>
  <si>
    <t>Consolidar  la articulación institucional entre los entes territoriales del Departamento del Cesar, con relación al restablecimiento de los derechos de la población víctima del conflicto armado, reintegrados y reincorporados; aunados a la necesidad de gen</t>
  </si>
  <si>
    <t>1. Formular y reslizar el proceso de viabilidad del proyecto.2.Contratacion de dos(2) profesionales para  asistir  a los 8  municipios PDET  y los ZOMAC, en el seguimiento, impulso a la formulaciòn de las iniciativas contempladas en los Planes de desarrollo con enfoque territorial , asi como el impulso a la inversion del sector publio-privado en proyecto  de obras por impuesto. 3. Realizar seguimiento y supervsion a las actividades realizadas por los profesionales. 4. Asistencia tecnica a los 8 municiios PDET. 5. Evaluacion al proceso.</t>
  </si>
  <si>
    <t xml:space="preserve">Promover  campañas anuales de distribución de material didáctico alusivo a la cátedra de la Paz  en establecimientos educativos oficiales </t>
  </si>
  <si>
    <t>Numero de campañas anuales promovidas</t>
  </si>
  <si>
    <t xml:space="preserve">1. Formular y reslizar el proceso de viabilidad del proyecto 2. Articular intersectorialemente para la realizaciòn de campañas dirigidas a promover la catedra  de paz  en los 24 municipos no certificados en educaciòn ,   ataves de talleres, Pedagogía para la Reconciliación e implementación de la Cátedra para La Paz en las Instituciones Educativas del Departamento. 3. Suministro de material didactico  destinado a docentes y estudiantes de las instituci ones Educativas del Departamento del Cesar 4. Mesas tecnicas de Seguimiento a los 24 municipios no certificados en educaicion. </t>
  </si>
  <si>
    <t xml:space="preserve">Fortalecimiento al Consejo de Paz Reconciliación, Convivencia y derechos Humanos del departamento del Cesar, </t>
  </si>
  <si>
    <t>Numero de acciones de fortalecimiento realizadas.</t>
  </si>
  <si>
    <t>1. Formular y reslizar el proceso de viabilidad del proyecto 2.A traves de un operdor logistico brindar fortalecimiento al CDPRCD en su Plan operativo anual, apoyando iniciativas de su Plan de acciòn,  brindando garantias para al desarrollo de las sesiones del comitè tecnico y garantizando la logistica,  operatividad  y funcionamiento del mismo para que puedan cumplir con las actividades y funciones. 3. Seguimiento al proceso.</t>
  </si>
  <si>
    <t>Realizar una (1) alianza interinstitucional para la formación de 200 jóvenes víctimas, como líderes de paz con enfoque en deporte, cultura, asistencia administrativa, emprendimiento e innovación social, durante el período de gobierno</t>
  </si>
  <si>
    <t>Numero de  jóvenes formados</t>
  </si>
  <si>
    <t>1. Formular y realizar el proceso de viabilidad del proyecto. 2.Apoyar la primera fase  de formaciòn tecnica laboral de 50 Jovenes  que hayan sido afectados por el conflicto, a traves la  formación y capacitación virtual y presencial, en los que abordan diferentes temáticas relacionadas  con enfoques Deportivos, asistencia admiistrativa, a traves de una entidad  oficlal o instituto de formaciòn de tenica para el trabajo  debidamente acreditado, con experiencia e idoneidad. 3. Proceso de inicio con la entidad educativa y mesa de trabajo para establecer acuerdos organizacionales.. 4. Seguimiento al proceso. 5. Articular intersectialmente  para Evento de graduacion.</t>
  </si>
  <si>
    <t>Liderar la campaña “Cesar libre de Minas” a través de la interinstitucionalidad e intersectorialidad, buscando la declaratoria de ocho (8) municipios libres de sospechas de contaminación por Minas Antipersonal (MAP), Munición Sin Explotar (MUSE) y Artefactos Explosivos Improvisados (AEI</t>
  </si>
  <si>
    <t>Acciones y gestiones realizadas para lograr la declaratoria de Municipios libres de sospecha de minas</t>
  </si>
  <si>
    <t>No requiere de Formulacion de proyecto</t>
  </si>
  <si>
    <t xml:space="preserve"> 1. Gestionar  y articular  con entidades del orden nacional y departamental,  fuerza publica y demas entidades competentes  para lograr la declaratoria de 8 municipios sin sosspecha de minas antipesonal , muiciones sin explotar  y artefactos  explosivos improvisados. 2. Articular con la OFICINA DEL ALTO COMISIONADO PARA LA PAZ para lograr la declarotoria de los 8 municipios desminados. </t>
  </si>
  <si>
    <t>Capacitar a líderes y comunidad de los respectivos municipios sobre descontaminación por Minas Antipersonal (MAP), Munición Sin Explotar (MUSE) y Artefactos Explosivos Improvisados (AEI</t>
  </si>
  <si>
    <t>Numero de líderes capacitados</t>
  </si>
  <si>
    <t>1. Aplicacion de talleres cortos de sensibilización, brindando Educación y capacitación en el Riesgo de Minas Antipersonal - ERM.(MAP), Munición Sin Explotar (MUSE) y Artefactos Explosivos Improvisados (AEI). 2. Articualr con estas entidades y definir programacion, y definicion de procesos. 3. Seguimiento y evalucaion del proceso a traves de la oficina de Paz.</t>
  </si>
  <si>
    <t xml:space="preserve">Apoyar a 10 personas víctimas de minas antipersonales del departamento, con ayudas técnicas (prótesis) para fortalecer su r su proceso de recuperación física y sicológica.
</t>
  </si>
  <si>
    <t xml:space="preserve">Numero de personas apoyadas con ayudas tecnicas </t>
  </si>
  <si>
    <t xml:space="preserve">1. Formular  y realizar el proceso de viabilidad del proyecto. 2. Ejecutar el programa "Huellas Seguras" a traves del cual se proveerà de ayudas tecnicas conistentes en protesis  para personas victimas de minas antipersonas que hayan  sufrido amputacion  o perdida en sus miembros inferioes piernas).. 3. Compra de las protesis. 4. Ubicacion de la victima de minas antiperosnas. 5. Acto de entrega de las protesis. </t>
  </si>
  <si>
    <t>INST TRANSITO DEPARTAMENTAL</t>
  </si>
  <si>
    <t>CARLOS ALBERTO VEGA</t>
  </si>
  <si>
    <t>Implementar un proceso de fortalecimiento institucional del instituto departamental de tránsito, orientado al cumplimiento de la norma MIPG y procesos de Calidad</t>
  </si>
  <si>
    <t xml:space="preserve">MOVILIDAD SEGURA </t>
  </si>
  <si>
    <t>Proceso de fortalecimiento implementado</t>
  </si>
  <si>
    <t>IMPLEMENTACIÓN MIPG Y GESTION DE CALIDAD IDTRACESAR</t>
  </si>
  <si>
    <t xml:space="preserve">Ajustar la entidad al modelo de planeacción de la gestión pública, en cumplimiento del proceso que regula la materia </t>
  </si>
  <si>
    <t xml:space="preserve">Planeación y etapa precontractual </t>
  </si>
  <si>
    <t>Contratación</t>
  </si>
  <si>
    <t>Construcción de línea base</t>
  </si>
  <si>
    <t>Planeación del sistema</t>
  </si>
  <si>
    <t xml:space="preserve">Implementación de las dimensiones </t>
  </si>
  <si>
    <t>Verificación del sistema</t>
  </si>
  <si>
    <t>Mejoramiento del sistema</t>
  </si>
  <si>
    <t>Entrega</t>
  </si>
  <si>
    <t>Poner al servicio de los cesarenses 2 sedes del instituto de transito Departamental para la realización de trámites y servicios</t>
  </si>
  <si>
    <t>Numeo de sedes implementada</t>
  </si>
  <si>
    <t>Adecuación sede no 2 de IDTRACESAR</t>
  </si>
  <si>
    <t xml:space="preserve">Adecuar o construir la sede sur del Instituto y ponerla al servicio de trámites y procesos relacionados con la entidad en movilidad y seguridad vial </t>
  </si>
  <si>
    <t>Ajustes locativos y/ construcción</t>
  </si>
  <si>
    <t>Dotación de infraestuctura tecnológica</t>
  </si>
  <si>
    <t>Dotación de muebles y enseres</t>
  </si>
  <si>
    <t>Conectividad</t>
  </si>
  <si>
    <t>Contratación de personal</t>
  </si>
  <si>
    <t xml:space="preserve">Operación </t>
  </si>
  <si>
    <t>Legalizar, trasladar y/o matricular, al menos 1000 vehículos en las nuevas sedes el OT  Departamental</t>
  </si>
  <si>
    <t>vehículos legalizados, trasladados o matriculados</t>
  </si>
  <si>
    <t>Gestión comercial del instituto</t>
  </si>
  <si>
    <t>Realizar las acciones comerciales que permitan trasladar o matricular 200 vehiculos en 2021</t>
  </si>
  <si>
    <t>Analísis de mercado</t>
  </si>
  <si>
    <t>Definición de estrategias</t>
  </si>
  <si>
    <t>Diseño de la estrategia</t>
  </si>
  <si>
    <t xml:space="preserve">Aplicación </t>
  </si>
  <si>
    <t>Evaluación y seguimiento</t>
  </si>
  <si>
    <t>Ajustes a la estrategía</t>
  </si>
  <si>
    <t>Formular y gestionar la ejecución del Plan de Control Operativo de Tránsito y Transporte del Departamento.</t>
  </si>
  <si>
    <t xml:space="preserve">Plan de control operativo formulado y
gestionado
</t>
  </si>
  <si>
    <t>Plan de Control Operativo</t>
  </si>
  <si>
    <t>Definir el conjunto de acciones de carácter operativo que permitan ejercer control sobre los aspectos de tránsito, transporte y seguridad vial del departamento.</t>
  </si>
  <si>
    <t xml:space="preserve">Recopilación y analísis de información </t>
  </si>
  <si>
    <t>Línea Base</t>
  </si>
  <si>
    <t>Diseño y concertación de acciones</t>
  </si>
  <si>
    <t>Implementación</t>
  </si>
  <si>
    <t xml:space="preserve">Diseñar y ejecutar proyectos para la dotación de elementos, equipos, herramientas y software al cuerpo operativo del departamento </t>
  </si>
  <si>
    <t xml:space="preserve">Proyecto de dotación ejecutado
</t>
  </si>
  <si>
    <t xml:space="preserve">Gestión de equipos y herramientas con entidades externas </t>
  </si>
  <si>
    <t xml:space="preserve">Dotar de las herramientas necesarias al cuerpo operativo que apoya las actividades de control de IDTRACESAR, apoyado por entidades del orden nacional o regional </t>
  </si>
  <si>
    <t>Gestión de recursos</t>
  </si>
  <si>
    <t xml:space="preserve">planeación </t>
  </si>
  <si>
    <t xml:space="preserve">Adquisición </t>
  </si>
  <si>
    <t>Implementar un sistema tecnológico que permita apoyar el control operativo y reducir la ocurrencia de comportamientos inadecuados en las vías.</t>
  </si>
  <si>
    <t xml:space="preserve">Sistema de control tecnológico
implementado
</t>
  </si>
  <si>
    <t>Implemetación de SAST</t>
  </si>
  <si>
    <t>Adquirir, instalar y operar el sistema de equipos para la detección de infracciones en las carreteras del departamento</t>
  </si>
  <si>
    <t>Analísis de puntos criticos</t>
  </si>
  <si>
    <t>Solicitud de autorizaciones</t>
  </si>
  <si>
    <t>Adquisición de equipos</t>
  </si>
  <si>
    <t>Instalación</t>
  </si>
  <si>
    <t>Divulgación y operación</t>
  </si>
  <si>
    <t>Implementar tecnologías de información (página web, app, etc) que permitan y faciliten la interacción con usuarios para la realización de trámites, servicios, proveer información de transporte y gestionar la operación del transporte en el departamento.</t>
  </si>
  <si>
    <t>Sistema de información e interacción con usuarios implementado</t>
  </si>
  <si>
    <t>Implementación APP Movilidad</t>
  </si>
  <si>
    <t>Consolidar una aplicación que permita informar a los usuarios aspectos de movilidad y seguridad vial que haga màs eficiente y seguro su viaje.</t>
  </si>
  <si>
    <t xml:space="preserve">Desarrollo del programa </t>
  </si>
  <si>
    <t xml:space="preserve">Evaluación </t>
  </si>
  <si>
    <t>Lanzamiento</t>
  </si>
  <si>
    <t>Actualizar, adoptar y gestionar la ejecución del plan de seguridad vial del departamento con el apoyo de entidades de orden nacional.</t>
  </si>
  <si>
    <t xml:space="preserve">Plan de Seguridad Vial
actualizado
</t>
  </si>
  <si>
    <t>Plan de seguridad vial departamental</t>
  </si>
  <si>
    <t xml:space="preserve">Definir las acciones en materia de seguridad vial del departamento para mitigar los indices de siniestralidad </t>
  </si>
  <si>
    <t>Gestion de convenios</t>
  </si>
  <si>
    <t xml:space="preserve">Diagnóstico y socialización </t>
  </si>
  <si>
    <t>Diseño y socialización</t>
  </si>
  <si>
    <t xml:space="preserve">Adopción </t>
  </si>
  <si>
    <t>Intervenir 10 puntos críticos en accidentalidad en vías del departamento</t>
  </si>
  <si>
    <t xml:space="preserve">Numero de puntos críticos intervenidos
</t>
  </si>
  <si>
    <t>CONVENIO INTERADMINISTRATIVO 012 DE 2019 , Aunar esfuerzos entre la Agencia Nacional de Seguridad Vial y el Instituto Departamental de Transito del Cesar "IDTRACESAR" para desarrollar actividades de apoyo, asistencia tecnica y ejecucion de intervenciones en materia de seguridad vial</t>
  </si>
  <si>
    <t>Ejecutar intervenciones en materia de seguridad vial, en 5 puntos especificos  y que representan riegos de alta siniestralidad</t>
  </si>
  <si>
    <t>Postulacion e identificacion de puntos a intervenir</t>
  </si>
  <si>
    <t>Estudio y evalucion de riesgos asociados</t>
  </si>
  <si>
    <t>Selección de puntos a intervenir</t>
  </si>
  <si>
    <t>Estudios y diseños de intervencion</t>
  </si>
  <si>
    <t>Intervencion, ejecucion de actividades de mejora</t>
  </si>
  <si>
    <t>Diseñar dos soluciones a puntos de conflictos en accesos urbanos con problema de accidentalidad y/o congestión</t>
  </si>
  <si>
    <t>Numero de diseños de solución a los accesos urbanos conflictivos diseñados</t>
  </si>
  <si>
    <t xml:space="preserve">DISEÑO DE SOLUCION VIAL DE ACCESO </t>
  </si>
  <si>
    <t>Diseñar la solucion vial, al punto de conflicto en el acceso de 1 municipio del Departamento del Cesar</t>
  </si>
  <si>
    <t>Reglamentar la circulación, estacionamiento prolongado o temporal y maniobras de cargue y descargue en la infraestructura vial del departamento, en la jurisdicción de competencia de IDTRACESAR</t>
  </si>
  <si>
    <t xml:space="preserve">Reglamentaci ón de cargue y descargue expedida y
socializada
</t>
  </si>
  <si>
    <t>DECRETO DE REGLAMENTACION DE CIRCULACION, ESTACIOINAMIENTO PROLONGADO O TEMPORAL Y MANIOBRAS DE CARGUE Y DESCARGUE EN LA INSFRAESTRUCTURA VIAL DEL DEPARTAMENTO DEL CESAR</t>
  </si>
  <si>
    <t>Regular el uso de la infraestructura vial, para efectos de estacionamiento prolongado o temporal, maniobras de cargue o descargue sobre los costados de la misma, para de esta manera disminuir al maximo el impacto que genera en materia de congestion vial y la posible ocurrencia de siniestros viales, por las maniobras que deben realizar los usuarios de la via, al circular por estas.</t>
  </si>
  <si>
    <t>Estudio y evaluacion de riesgos asociados</t>
  </si>
  <si>
    <t>Caracterizacion y verificacion de modelos aplicables para la ejecucion de las maniobras asociadas (Estacionamiento, carga y descarga)</t>
  </si>
  <si>
    <t>Borrador de Decreto reglamentario</t>
  </si>
  <si>
    <t>Expedicion del Decreto Reglamentario</t>
  </si>
  <si>
    <t>Socializacion del Decreto reglamentario</t>
  </si>
  <si>
    <t xml:space="preserve">Crear el grupo de regulación, educación y apoyo operativo y de seguridad vial del departamento y realizar 2 intervenciones pedagógicas anuales a través de campañas de promoción y prevención para la construcción de una cultura de movilidad saludable, segura y sostenible, a la vez crear conciencia ciudadana para el fortalecimiento de comportamientos, actitudes, valores para el cumplimiento de normas en materia de movilidad vial.
</t>
  </si>
  <si>
    <t>Numero de intervenciones pedagógicas o campañas anuales creadas</t>
  </si>
  <si>
    <t>Diseño y ejecucion de campaña de seguridad vial en el Departamento del Cesar</t>
  </si>
  <si>
    <t>Sensibilizar a los diferentes segmentos sociales frente a los comportamientos y/o responsabilidades que deben tener como actores en la vía, para evitar siniestros viales.</t>
  </si>
  <si>
    <t>Planeación</t>
  </si>
  <si>
    <t>Diseño de campaña</t>
  </si>
  <si>
    <t>Implementacion y puesta en marcha d ela campaña</t>
  </si>
  <si>
    <t>Evaluacion de la Campaña</t>
  </si>
  <si>
    <t>Revisar, apoyar y gestionar los Planes estratégicos de seguridad vial en las 15 empresas de mayor impacto vial en el departamento</t>
  </si>
  <si>
    <t xml:space="preserve">Numero de Planes estratégicos revisados y gestionados
</t>
  </si>
  <si>
    <t>Revision, apoyo y gestion a los planes estrategicos de seguridad vial en 5 empresas de gran impacto vial en el Departamento del Cesar</t>
  </si>
  <si>
    <t>Verificar el correcto diseño e implementacion de los Planes Estratégicos de Seguridad Vial para definir objetivos y acciones concretas encaminadas a alcanzar los propósitos en materia de prevención de accidentes de tránsito y así reducir la accidentalidad vial o disminuir esta accidentalidad y los efectos que impacten negativamente a la seguridad vial en el Departamento del Cesar, velando porque los vehiculos y la operacion de los mismos en las diferentes empresas, sean seguro para us uso</t>
  </si>
  <si>
    <t>Postulacion e identificacion de empresas a evaluar y apoyar</t>
  </si>
  <si>
    <t>Selección de empresas a evaluar y apoyar</t>
  </si>
  <si>
    <t>Proceso de evaluacion y gestion de apoyo a PESV</t>
  </si>
  <si>
    <t>Si</t>
  </si>
  <si>
    <t>Diagnostico y fortalecimiento a las empresas públicas del departamento</t>
  </si>
  <si>
    <t>no</t>
  </si>
  <si>
    <t>Fortalecimiento Empresas Públicas para la realizacion de Regimen tarifarios</t>
  </si>
  <si>
    <t>OFICINA ASESORA DE ASUNTOS CULTURALES</t>
  </si>
  <si>
    <t>KARINA RINCON JIMENEZ</t>
  </si>
  <si>
    <t>Impulsar el sistema nacional de cultura en los municipios a través de la creación de consejos municipales de cultura del Departamento del Cesar.    (2) Impulsar un diagnóstico integral de la oferta cultural del Departamento del Cesar</t>
  </si>
  <si>
    <t>EL CESAR, CULTURA Y TURISMO DE CALIDAD</t>
  </si>
  <si>
    <t xml:space="preserve">1 consejos creados Oficina Asesora de Cultura -  1 diagnóstico realizado Oficina Asesora de Cultura </t>
  </si>
  <si>
    <t>Fortalecimiento al apoyo y acompañamiento de planes, programas y proyectos que impacten de manera positiva el aprovechamiento de los bienes, servicios y expresiones de contenido cultural, artístico y/o patrimonial de la región</t>
  </si>
  <si>
    <t>Fortalecer al sector cultura cone planes, programas y proyectos que impacten de manera positiva el aprovechamiento de los  bienes, servicios y expresiones de contenido cultural, artístico y/o patrimonial de la región.</t>
  </si>
  <si>
    <t>Realizar (2) Reuniones de responsables de cultura para Impulsar el sistema nacional de cultura en los municipios a través de la elección y escongencia de candidatos para conformar los  consejos  de cultura e Impulsar un diagnóstico integral de la oferta cultural del Departamento del Cesar.  Apoyo a la gestión en los procesos que se generan en la Oficina Asesora.</t>
  </si>
  <si>
    <t>Promover la diversidad y el patrimonio cultural material e inmaterial a través de la constitución y/o elaboración de listas representativas, inventarios, registros, declaratorias, planes especiales, vigías, entre otros</t>
  </si>
  <si>
    <t>Un (1) inventario y/o listas representativas.</t>
  </si>
  <si>
    <t>Contratar asesorías y/ o consultorías especializadas para realizar diagnóstico, identificación, y elaboración de las listas representativas, donde se promuevan la diversidad y el patrimonio cultural material e inmaterial a través de la constitución y/o elaboración de listas representativas, inventarios, registros, declaratorias, planes especiales, vigías, entre otros</t>
  </si>
  <si>
    <t>Impulsar el desarrollo y fortalecimiento de proyectos de formación artística.</t>
  </si>
  <si>
    <t>1 Convocatoria</t>
  </si>
  <si>
    <t>Capacitar a las escuelas de formación musical y artísticas en actualización y estructuración de planes de trabajo en diferentes expresiones</t>
  </si>
  <si>
    <t>Apoyar los encuentros culturales, estímulos, festivales, ferias, y/o eventos que promuevan las diversas manifestaciones artísticas y/o culturales</t>
  </si>
  <si>
    <t>1 Encuentro realizado</t>
  </si>
  <si>
    <t>Realizar un encuentro con actividades culturales, reconociendo el talento del artista cesarense  a través de estímulos,  fortalecer lel patrimonio inmaterial de los pueblos a través del apoyo a sus  festivales, ferias, y/o eventos que promuevan las diversas manifestaciones artísticas y/o culturales</t>
  </si>
  <si>
    <t>Gestionar la adecuación y/o dotación de escenarios culturales</t>
  </si>
  <si>
    <t>1 Escenario adecuado y dotado</t>
  </si>
  <si>
    <t>Estudio y diseño de los espacios con los requerimiento técnicos requerido para la práctica artística</t>
  </si>
  <si>
    <t>Impulsar y gestionar programas de emprendimiento para fortalecer los procesos de economía creativa en el sector cultural</t>
  </si>
  <si>
    <t xml:space="preserve">1 (un) programa impulsado </t>
  </si>
  <si>
    <t>realizar una convocatoria donde se Impulse y  se gestione  programas de emprendimiento para fortalecer los procesos de economía creativa en el sector cultural</t>
  </si>
  <si>
    <t>Implementar actividades interinstitucionales para conformar y activar una agenda cultural permanente en el Departamento del Cesar</t>
  </si>
  <si>
    <t>16 actividades realizadas</t>
  </si>
  <si>
    <t>Contratar apoyo logístico para la realización de las agendas culturales intermunicipales</t>
  </si>
  <si>
    <t>Apoyar a las escuelas de formación artística desde sus diversos grupos poblacionales y/o necesidades educativas especiales</t>
  </si>
  <si>
    <t>4 Escuelas apoyadas</t>
  </si>
  <si>
    <t>Realizar procesos de formación artística y apoyo al talento musical  en poblaciones con capacidad difirentes</t>
  </si>
  <si>
    <t>Promover la implementación del plan nacional de lectura y bibliotecas públicas adscritas a la Red en el Departamento del Cesar</t>
  </si>
  <si>
    <t>8  Bibliotecas públicas fortalecidas</t>
  </si>
  <si>
    <t xml:space="preserve">Fortalecimiento de la Red de Bibliotecas Públicas, a través del fomento de la Lectura y Escritura </t>
  </si>
  <si>
    <t>Impulsar acciones y servicios que promuevan la lectura, escritura y acceso al material de lectura, para garantizar el libre acceso a la información, la formación, desarrollo y crecimiento del individuo y grupos sociales mediante bienes y servicios culturales en el Departamento del Cesar</t>
  </si>
  <si>
    <t>Contratar un operador para el desarrollo de los servicios bibliotecarios  con estrategias que fortalezcan el fomento de la lectura y escritura en el Departamento</t>
  </si>
  <si>
    <t>OFICINA ASESORA DE LA MUJER</t>
  </si>
  <si>
    <t>ANA MARÍA QUINTERO JAIMES</t>
  </si>
  <si>
    <t xml:space="preserve">Construir y desarrollar programa departamental para la equidad de género que fortalezca las instituciones para la promoción del respeto, la protección y la garantía de los derechos de 40.000 mujeres en el Departamento del Cesar. </t>
  </si>
  <si>
    <t>PROGRAMA I. ESTRATEGIA SOCIAL PARA VIDA DIGNA E INCLUYENTE</t>
  </si>
  <si>
    <t>IMPLEMENTACION DE ACCIONES INTEGRADAS DIRIGIDAS AL FORTALECIMIENTO DE LA MUJER EN EL DEPARTAMENTO DEL CESAR</t>
  </si>
  <si>
    <t>Implementar un programa integral bajos los componentes de Atenciòn, Socialización y Educaciòn en aras de trabajar en favor del enfoque de género a través de la política pública</t>
  </si>
  <si>
    <t xml:space="preserve">Contruir el Plan de Acción de equidad de genero en  Conjunto con los sectores involucrados, fortalecer y socializar la linea de atencion departamental  con las comisarias, enlaces y corregidores,   Realizar mesa de trabajo con el comité sectorial para revisión  de la Políticas Públicas y demas proceso para su aprobacion. En articulacion con la policia socialiazar la estrategia EMFAG y patrulla en casa, trabajar con las universidedes en temas de equidad de genero y el consultorio jurido,   contratar recurso humano y logistico        </t>
  </si>
  <si>
    <t>Levantar línea base de las vocaciones laborales de las mujeres de los estratos 1 y 2 con el objetivo de diseñar estrategias de emprendimiento con sus respectivos planes de negocios que les permitan mejorar su entorno familiar.</t>
  </si>
  <si>
    <t>Adquirir un Software como herramienta sistemàtica que permita segmentar y perfilar la vocaciòn de las mujeres de estratos 1 y 2 del territorio</t>
  </si>
  <si>
    <t>Formular el proyecto y describir las características técnicas con el respectivo estudio de mercado (mínimo 3 cotizaciones )                  Proyección de la etapa contractual para la posterior adquisición y retroalimentacion del sofware de acuerdo a la vocacion y estrato, seguir socializando la encuesta virtual para la recoleccion de la informacion.</t>
  </si>
  <si>
    <t>llevar a cabo una estrategia conjunta que posibilite el bienestar  y la autonomìa econòmica de la mujer Rural  a travès de alianzas estratègicas con la Alta Consejería las secretarìas de: Agriultura, Educación, Salud, Paz, Finagro, Idecesar, Sena, entre otras</t>
  </si>
  <si>
    <t xml:space="preserve">Realizar reuniónes virtuales, presenciales con los distitntos sectores e instituciones involucradas para definir el alcance de la estrategia, gestionar con Finagro e Idecesar, Sena para el fortalecimiento, capacitaciones y gestionarles  capital semilla.   </t>
  </si>
  <si>
    <t>Generar 4  estrategia comunicativas para la erradicación de la violencia contra la mujer, promoviendo la transformación de imaginarios culturales de discriminación, violencia, explotación y abuso contra niñas y adolescentes, e impulsar programas que superen estereotipos y construyan masculinidades no violentas y corresponsables</t>
  </si>
  <si>
    <t xml:space="preserve">Articular con los 25 municipios del Departamento del Cesar  el desarrollo de estrategias de Informaciòn, comunicaciòn y educaciòn con el fin de sensibilizar a la población en cuanto al respeto, derechos y eliminación de conductas que afecten a la mujer. </t>
  </si>
  <si>
    <t>Desarrollar con prensa estrategias de cominicacion y difusion  sobre violencia de genero,  elaborar pendones, cartillas, encuentas, volantes etc  promocionando la linea 155 y temas sobre  violencia en los 25 Municipios del departamento.</t>
  </si>
  <si>
    <t>poner en funcionamiento centros integrales en las 4 subregiones que promuevan la protección de la mujer en los casos de conflictos familiares en concertaciòn con los alcaldes</t>
  </si>
  <si>
    <t>agendar reunion con alcaldes y primeras gestoras, para definir ubicacion y dotacion de los  4 centros municipales ,  para la atención integral de los conflictos familiares,sociales , emprendimiento y empoderamiento.</t>
  </si>
  <si>
    <t xml:space="preserve">Articular con entidades de orden Departamental, Nacional e internacional para llevar a cabo procesos de formaciòn para el fortalecimiento integral en temas relacionados con el emprendimiento, salud, liderazgo, participaciòn polìtica, Autonomìa Econòmica, entre otras </t>
  </si>
  <si>
    <t>Realizar cursos, talleres diplomados reuniones en coordinacion con organismos de nivel Departqmental, Nacional e Internacional en temas de Emprendimeinto, Salud, Liderazgo, Participacion Politica, autonomia Economica entre otros.</t>
  </si>
  <si>
    <t>Estudios y diseños del Sistema estratégico de transporte de la ciudad de Valledupar - etapa II</t>
  </si>
  <si>
    <t>Busca mejorar las condiciones de movilidad urbana y rural mediante la integración de redes viales</t>
  </si>
  <si>
    <t xml:space="preserve">Desarrollar los 2  mecanismos de protección al menor, seguimiento de actividades asociadas a la prostitución y reforzando el sistema de denuncias, así como el trabajo colaborativo con la ciudadanía y los empresarios del sector turístico articulado al programa de prevención de la Explotación Sexual Comercial de Niños,Niñas y adolescentes (ESCNNA).
</t>
  </si>
  <si>
    <t>Mesas de Trabajo con la comunidad , empresa s mineras,y autoridad ambiental para definir medidas de manejo, según plan de accion identificado para su implememntacion</t>
  </si>
  <si>
    <t>Número de proyectos  de fortalecimientos</t>
  </si>
  <si>
    <t xml:space="preserve">Fortalecimiento Institucional de la secretaria de minas yenergia para la gestión del desarrollo del sector minero, energetico, ambientyal y social, mediante programas y proyectos del Dpto del Cesar </t>
  </si>
  <si>
    <t>Realizar la gestión para el cumplimiento de metas, formulación, evaluación, estructuración, seguimiento de proyectos mineros energeticos ambientales y sociales del departamento del Cesar</t>
  </si>
  <si>
    <t>Fortalecimiento de la Secretaria de Minas y Energía del Cesar</t>
  </si>
  <si>
    <t>Gestionar la conformación de 2 Alianzas público – privadas para la instalación de proyectos de generación de energías limpias y renovables.</t>
  </si>
  <si>
    <t>Alianzas conformadas</t>
  </si>
  <si>
    <t>Fortalecimiento tecnico a la estructuración de proyectos en soluciones fotovoltaicas.}</t>
  </si>
  <si>
    <t>Celebrar convenio marco con Enterritorio, para estructyración de proyectos de soluciones fotovoltaicas y su debida implementacion</t>
  </si>
  <si>
    <t>Establecer estrategias de creación y/o fortalecimiento de iniciativas empresariales para el desarrollo tecnológico de las energías limpias y renovables.</t>
  </si>
  <si>
    <t>Estrategias fortalecidas</t>
  </si>
  <si>
    <t xml:space="preserve">aumnetar el uso de energias renovablaes en proyectos procuctivos </t>
  </si>
  <si>
    <t>Plan de medios y mesas de trabajo</t>
  </si>
  <si>
    <t>Realizar y participar en 4 eventos para el fomento y promoción energías no renovables.</t>
  </si>
  <si>
    <t>Eventos realizado</t>
  </si>
  <si>
    <t>II Foro de energia renovable el cesar: retos y posibilidades para energia renovable  en el Secxtor Rural Disperso, Una Oportunidad para el Sector Agropecuario</t>
  </si>
  <si>
    <t>Promocionar al departamento del Cesar para inversion en energia renovable</t>
  </si>
  <si>
    <t>Foro viertual y/o presencial con participacion de la academia y autoridades del sector mineroenergetico</t>
  </si>
  <si>
    <t>Convenio Interadministrativos entre Gobernación del Cesar y  el Territorio</t>
  </si>
  <si>
    <t xml:space="preserve">Promoción para la implementación de iniciativas de proyectos para el  uso  de energia renovable </t>
  </si>
  <si>
    <t xml:space="preserve">SECRETARIA DE MINAS </t>
  </si>
  <si>
    <t>Gestionar dos aumento de cobertura del servicio de gas domiciliario</t>
  </si>
  <si>
    <t xml:space="preserve">Aumento de Cobertura </t>
  </si>
  <si>
    <t>Construcción de redes de distribucción, instalaciones internas y conexiones domiciliarias de gas natural,  para los estratos 1 y 2 de los Municipios y  Corregimientos de San Diego, Curumaní, Agustín Codazzi, Pailitas, Chimichagua y San Martín del Departamento del Cesar (4.738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</si>
</sst>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 _€_-;\-* #,##0.00\ _€_-;_-* &quot;-&quot;??\ _€_-;_-@_-"/>
    <numFmt numFmtId="165" formatCode="_(* #,##0_);_(* \(#,##0\);_(* &quot;-&quot;_);_(@_)"/>
    <numFmt numFmtId="166" formatCode="_-&quot;$&quot;* #,##0_-;\-&quot;$&quot;* #,##0_-;_-&quot;$&quot;* &quot;-&quot;??_-;_-@_-"/>
    <numFmt numFmtId="167" formatCode="#,##0.0"/>
    <numFmt numFmtId="168" formatCode="[$$-240A]#,##0.00"/>
    <numFmt numFmtId="169" formatCode="[$$-240A]#,##0"/>
    <numFmt numFmtId="170" formatCode="_-&quot;$&quot;\ * #,##0_-;\-&quot;$&quot;\ * #,##0_-;_-&quot;$&quot;\ * &quot;-&quot;??_-;_-@_-"/>
    <numFmt numFmtId="171" formatCode="&quot;$&quot;\ #,##0.00"/>
    <numFmt numFmtId="172" formatCode="&quot;$&quot;\ #,##0"/>
    <numFmt numFmtId="173" formatCode="[$$-240A]\ #,##0"/>
    <numFmt numFmtId="174" formatCode="dd/mm/yyyy;@"/>
    <numFmt numFmtId="175" formatCode="_(&quot;$&quot;\ * #,##0_);_(&quot;$&quot;\ * \(#,##0\);_(&quot;$&quot;\ * &quot;-&quot;??_);_(@_)"/>
    <numFmt numFmtId="176" formatCode="&quot;$&quot;\ #,##0_);[Red]\(&quot;$&quot;\ #,##0\)"/>
    <numFmt numFmtId="177" formatCode="_-[$$-240A]\ * #,##0.00_-;\-[$$-240A]\ * #,##0.00_-;_-[$$-240A]\ * &quot;-&quot;??_-;_-@_-"/>
  </numFmts>
  <fonts count="4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charset val="1"/>
    </font>
    <font>
      <sz val="11"/>
      <name val="Calibri"/>
      <family val="2"/>
      <scheme val="minor"/>
    </font>
    <font>
      <sz val="9"/>
      <color indexed="81"/>
      <name val="Tahoma"/>
      <family val="2"/>
    </font>
    <font>
      <b/>
      <sz val="9"/>
      <color indexed="81"/>
      <name val="Tahoma"/>
      <family val="2"/>
    </font>
    <font>
      <sz val="15"/>
      <name val="Calibri"/>
      <family val="2"/>
      <scheme val="minor"/>
    </font>
    <font>
      <b/>
      <sz val="18"/>
      <name val="Calibri"/>
      <family val="2"/>
      <scheme val="minor"/>
    </font>
    <font>
      <sz val="10"/>
      <name val="Calibri"/>
      <family val="2"/>
      <scheme val="minor"/>
    </font>
    <font>
      <b/>
      <sz val="28"/>
      <color theme="0"/>
      <name val="Calibri"/>
      <family val="2"/>
      <scheme val="minor"/>
    </font>
    <font>
      <b/>
      <sz val="14"/>
      <color theme="0"/>
      <name val="Calibri"/>
      <family val="2"/>
      <scheme val="minor"/>
    </font>
    <font>
      <b/>
      <sz val="14"/>
      <color theme="0"/>
      <name val="Arial Narrow"/>
      <family val="2"/>
    </font>
    <font>
      <sz val="10"/>
      <color theme="1"/>
      <name val="Calibri"/>
      <family val="2"/>
    </font>
    <font>
      <sz val="8"/>
      <color theme="1"/>
      <name val="Calibri"/>
      <family val="2"/>
      <scheme val="minor"/>
    </font>
    <font>
      <u/>
      <sz val="8"/>
      <name val="Arial"/>
      <family val="2"/>
    </font>
    <font>
      <sz val="10"/>
      <color rgb="FF000000"/>
      <name val="Colibri"/>
    </font>
    <font>
      <sz val="10"/>
      <name val="Calibri Light"/>
      <family val="2"/>
      <scheme val="major"/>
    </font>
    <font>
      <sz val="10"/>
      <color theme="1"/>
      <name val="Calibri"/>
      <family val="2"/>
      <scheme val="minor"/>
    </font>
    <font>
      <sz val="10"/>
      <name val="Colibri"/>
    </font>
    <font>
      <sz val="10"/>
      <color theme="1"/>
      <name val="Colibri"/>
    </font>
    <font>
      <sz val="10"/>
      <color rgb="FF333333"/>
      <name val="Colibri"/>
    </font>
    <font>
      <sz val="10"/>
      <color theme="1"/>
      <name val="Calibri Light"/>
      <family val="2"/>
      <scheme val="major"/>
    </font>
    <font>
      <sz val="10"/>
      <color indexed="8"/>
      <name val="Colibri"/>
    </font>
    <font>
      <sz val="12"/>
      <color theme="1"/>
      <name val="Calibri"/>
      <family val="2"/>
      <scheme val="minor"/>
    </font>
    <font>
      <sz val="9"/>
      <color theme="1"/>
      <name val="Arial"/>
      <family val="2"/>
    </font>
    <font>
      <sz val="10"/>
      <color theme="1"/>
      <name val="Arial"/>
      <family val="2"/>
    </font>
    <font>
      <sz val="9"/>
      <color rgb="FF000000"/>
      <name val="Arial"/>
      <family val="2"/>
    </font>
    <font>
      <sz val="9"/>
      <color theme="1"/>
      <name val="Calibri"/>
      <family val="2"/>
      <scheme val="minor"/>
    </font>
    <font>
      <sz val="12"/>
      <name val="Calibri"/>
      <family val="2"/>
      <scheme val="minor"/>
    </font>
    <font>
      <sz val="12"/>
      <color theme="1"/>
      <name val="Calibri"/>
      <family val="2"/>
    </font>
    <font>
      <sz val="12"/>
      <color theme="1"/>
      <name val="Arial"/>
      <family val="2"/>
    </font>
    <font>
      <sz val="9"/>
      <color indexed="8"/>
      <name val="Arial"/>
      <family val="2"/>
    </font>
    <font>
      <sz val="8"/>
      <color theme="1"/>
      <name val="Arial"/>
      <family val="2"/>
    </font>
    <font>
      <sz val="11"/>
      <color theme="1"/>
      <name val="Arial"/>
      <family val="2"/>
    </font>
    <font>
      <sz val="11"/>
      <name val="Calibri"/>
      <family val="2"/>
    </font>
    <font>
      <sz val="11"/>
      <color rgb="FF000000"/>
      <name val="Calibri"/>
      <family val="2"/>
      <scheme val="minor"/>
    </font>
    <font>
      <b/>
      <sz val="12"/>
      <color theme="1"/>
      <name val="Calibri"/>
      <family val="2"/>
      <scheme val="minor"/>
    </font>
    <font>
      <sz val="12"/>
      <color rgb="FF000000"/>
      <name val="Calibri"/>
      <family val="2"/>
      <scheme val="minor"/>
    </font>
    <font>
      <b/>
      <sz val="12"/>
      <color theme="1"/>
      <name val="Arial"/>
      <family val="2"/>
    </font>
    <font>
      <sz val="10"/>
      <name val="Calibri"/>
      <family val="2"/>
    </font>
    <font>
      <sz val="12"/>
      <name val="Calibri"/>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rgb="FFEF8543"/>
        <bgColor indexed="64"/>
      </patternFill>
    </fill>
    <fill>
      <patternFill patternType="solid">
        <fgColor theme="1" tint="0.499984740745262"/>
        <bgColor indexed="64"/>
      </patternFill>
    </fill>
    <fill>
      <patternFill patternType="solid">
        <fgColor theme="0"/>
        <bgColor rgb="FFFFFF00"/>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rgb="FF000000"/>
      </right>
      <top style="thin">
        <color rgb="FF000000"/>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s>
  <cellStyleXfs count="9">
    <xf numFmtId="0" fontId="0" fillId="0" borderId="0"/>
    <xf numFmtId="0" fontId="3" fillId="0" borderId="0"/>
    <xf numFmtId="0" fontId="4" fillId="0" borderId="0"/>
    <xf numFmtId="16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cellStyleXfs>
  <cellXfs count="636">
    <xf numFmtId="0" fontId="0" fillId="0" borderId="0" xfId="0"/>
    <xf numFmtId="0" fontId="0" fillId="0" borderId="0" xfId="0"/>
    <xf numFmtId="0" fontId="0" fillId="0" borderId="1" xfId="0" applyBorder="1"/>
    <xf numFmtId="0" fontId="2" fillId="0" borderId="0" xfId="0" applyFont="1" applyAlignment="1">
      <alignment horizontal="center" vertical="center" wrapText="1"/>
    </xf>
    <xf numFmtId="0" fontId="0" fillId="2" borderId="0" xfId="0" applyFill="1"/>
    <xf numFmtId="0" fontId="2" fillId="2" borderId="0" xfId="0" applyFont="1" applyFill="1" applyAlignment="1">
      <alignment horizontal="center" vertical="center" wrapText="1"/>
    </xf>
    <xf numFmtId="0" fontId="0" fillId="3" borderId="0" xfId="0" applyFill="1"/>
    <xf numFmtId="0" fontId="0" fillId="0" borderId="1" xfId="0" applyBorder="1" applyAlignment="1">
      <alignment horizontal="left"/>
    </xf>
    <xf numFmtId="0" fontId="0" fillId="0" borderId="0" xfId="0" applyAlignment="1">
      <alignment horizontal="left"/>
    </xf>
    <xf numFmtId="0" fontId="8" fillId="2" borderId="0" xfId="0" applyFont="1" applyFill="1"/>
    <xf numFmtId="0" fontId="8" fillId="0" borderId="0" xfId="0" applyFont="1"/>
    <xf numFmtId="0" fontId="9" fillId="5" borderId="1" xfId="0" applyFont="1" applyFill="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xf>
    <xf numFmtId="0" fontId="0" fillId="0" borderId="0" xfId="0" applyFont="1" applyAlignment="1">
      <alignment horizontal="left" wrapText="1"/>
    </xf>
    <xf numFmtId="0" fontId="0" fillId="0" borderId="8" xfId="0" applyBorder="1"/>
    <xf numFmtId="0" fontId="0" fillId="2" borderId="1" xfId="0" applyFill="1" applyBorder="1" applyAlignment="1">
      <alignment horizontal="center"/>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0" fillId="0" borderId="1" xfId="0" applyBorder="1" applyAlignment="1">
      <alignment horizontal="left" vertical="center"/>
    </xf>
    <xf numFmtId="0" fontId="0" fillId="0" borderId="0" xfId="0" applyAlignment="1">
      <alignment horizontal="left" vertical="center"/>
    </xf>
    <xf numFmtId="0" fontId="0" fillId="0" borderId="1" xfId="0" applyBorder="1" applyAlignment="1">
      <alignment wrapText="1"/>
    </xf>
    <xf numFmtId="0" fontId="0" fillId="0" borderId="0" xfId="0" applyAlignment="1">
      <alignment wrapText="1"/>
    </xf>
    <xf numFmtId="0" fontId="12" fillId="4" borderId="4" xfId="0" applyFont="1" applyFill="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14" fontId="0" fillId="2" borderId="1" xfId="0" applyNumberFormat="1" applyFill="1" applyBorder="1" applyAlignment="1">
      <alignment vertical="center"/>
    </xf>
    <xf numFmtId="9" fontId="0" fillId="2" borderId="1" xfId="0" applyNumberFormat="1" applyFill="1" applyBorder="1" applyAlignment="1">
      <alignment horizontal="center" vertical="center"/>
    </xf>
    <xf numFmtId="0" fontId="0" fillId="2" borderId="8" xfId="0" applyFill="1" applyBorder="1" applyAlignment="1">
      <alignment horizontal="center" vertical="center" wrapText="1"/>
    </xf>
    <xf numFmtId="165" fontId="14" fillId="2" borderId="1" xfId="0" applyNumberFormat="1" applyFont="1" applyFill="1" applyBorder="1" applyAlignment="1">
      <alignment horizontal="right" vertical="center"/>
    </xf>
    <xf numFmtId="0" fontId="0" fillId="2" borderId="8" xfId="0" applyFill="1" applyBorder="1" applyAlignment="1">
      <alignment horizontal="center" vertical="center"/>
    </xf>
    <xf numFmtId="42" fontId="14" fillId="2" borderId="1" xfId="5" applyFont="1" applyFill="1" applyBorder="1" applyAlignment="1">
      <alignment horizontal="right" vertical="center"/>
    </xf>
    <xf numFmtId="165" fontId="14" fillId="2" borderId="1" xfId="0" applyNumberFormat="1" applyFont="1" applyFill="1" applyBorder="1" applyAlignment="1">
      <alignment horizontal="center" vertical="center"/>
    </xf>
    <xf numFmtId="42" fontId="0" fillId="2" borderId="1" xfId="5" applyFont="1" applyFill="1" applyBorder="1" applyAlignment="1">
      <alignment vertical="center"/>
    </xf>
    <xf numFmtId="42" fontId="0" fillId="2" borderId="1" xfId="5" applyFont="1" applyFill="1" applyBorder="1" applyAlignment="1">
      <alignment horizontal="center" vertical="center"/>
    </xf>
    <xf numFmtId="6" fontId="0" fillId="2" borderId="1" xfId="5" applyNumberFormat="1" applyFont="1" applyFill="1" applyBorder="1" applyAlignment="1">
      <alignment vertical="center"/>
    </xf>
    <xf numFmtId="9" fontId="0" fillId="2" borderId="1" xfId="0" applyNumberFormat="1" applyFill="1" applyBorder="1" applyAlignment="1">
      <alignment horizontal="left" vertical="center" wrapText="1"/>
    </xf>
    <xf numFmtId="1" fontId="0" fillId="2" borderId="1" xfId="0" applyNumberFormat="1" applyFill="1" applyBorder="1" applyAlignment="1">
      <alignment horizontal="center" vertical="center"/>
    </xf>
    <xf numFmtId="42" fontId="0" fillId="2" borderId="1" xfId="5" applyFont="1" applyFill="1" applyBorder="1" applyAlignment="1">
      <alignment horizontal="center" vertical="center" wrapText="1"/>
    </xf>
    <xf numFmtId="1" fontId="0" fillId="2" borderId="1" xfId="0" applyNumberFormat="1" applyFill="1" applyBorder="1" applyAlignment="1">
      <alignment horizontal="center" vertical="center" wrapText="1"/>
    </xf>
    <xf numFmtId="0" fontId="0" fillId="2" borderId="0" xfId="0" applyFill="1" applyAlignment="1">
      <alignment horizontal="left" vertical="center" wrapText="1"/>
    </xf>
    <xf numFmtId="0" fontId="0" fillId="2" borderId="1" xfId="0" applyFill="1" applyBorder="1" applyAlignment="1">
      <alignment vertical="center"/>
    </xf>
    <xf numFmtId="0" fontId="0" fillId="2" borderId="0" xfId="0" applyFill="1" applyAlignment="1">
      <alignment horizontal="center" vertical="center" wrapText="1"/>
    </xf>
    <xf numFmtId="0" fontId="15" fillId="2" borderId="1" xfId="0" applyFont="1" applyFill="1" applyBorder="1" applyAlignment="1">
      <alignment horizontal="center" vertical="center" wrapText="1"/>
    </xf>
    <xf numFmtId="167" fontId="0" fillId="2" borderId="1" xfId="0" applyNumberFormat="1" applyFill="1" applyBorder="1" applyAlignment="1">
      <alignment horizontal="right" vertical="center" wrapText="1"/>
    </xf>
    <xf numFmtId="0" fontId="19" fillId="2"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21" fillId="2" borderId="1" xfId="0" applyFont="1" applyFill="1" applyBorder="1" applyAlignment="1">
      <alignment horizontal="left"/>
    </xf>
    <xf numFmtId="0" fontId="20" fillId="2" borderId="5" xfId="0" applyFont="1" applyFill="1" applyBorder="1" applyAlignment="1">
      <alignment horizontal="justify" vertical="center"/>
    </xf>
    <xf numFmtId="0" fontId="20" fillId="2" borderId="5" xfId="0" applyFont="1" applyFill="1" applyBorder="1" applyAlignment="1">
      <alignment horizontal="left" vertical="center"/>
    </xf>
    <xf numFmtId="14" fontId="21" fillId="2" borderId="1" xfId="0" applyNumberFormat="1" applyFont="1" applyFill="1" applyBorder="1" applyAlignment="1">
      <alignment horizontal="center" vertical="center"/>
    </xf>
    <xf numFmtId="0" fontId="21" fillId="2" borderId="1"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1" xfId="0" applyFont="1" applyFill="1" applyBorder="1" applyAlignment="1">
      <alignment horizontal="center"/>
    </xf>
    <xf numFmtId="0" fontId="19"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9" fillId="2" borderId="0" xfId="0" applyFont="1" applyFill="1" applyAlignment="1">
      <alignment horizontal="center" vertical="center" wrapText="1"/>
    </xf>
    <xf numFmtId="0" fontId="19" fillId="2" borderId="7" xfId="0" applyFont="1" applyFill="1" applyBorder="1" applyAlignment="1">
      <alignment horizontal="center" vertical="center"/>
    </xf>
    <xf numFmtId="0" fontId="19" fillId="2" borderId="7" xfId="0" applyFont="1" applyFill="1" applyBorder="1" applyAlignment="1">
      <alignment horizontal="center" vertical="center" wrapText="1"/>
    </xf>
    <xf numFmtId="0" fontId="21" fillId="2" borderId="7" xfId="0" applyFont="1" applyFill="1" applyBorder="1" applyAlignment="1">
      <alignment horizontal="left"/>
    </xf>
    <xf numFmtId="0" fontId="21" fillId="2" borderId="12" xfId="0" applyFont="1" applyFill="1" applyBorder="1" applyAlignment="1">
      <alignment horizontal="center" vertical="center"/>
    </xf>
    <xf numFmtId="0" fontId="18" fillId="2" borderId="5" xfId="0" applyFont="1" applyFill="1" applyBorder="1" applyAlignment="1">
      <alignment horizontal="left" vertical="center" wrapText="1"/>
    </xf>
    <xf numFmtId="14" fontId="21" fillId="2" borderId="5" xfId="0" applyNumberFormat="1" applyFont="1" applyFill="1" applyBorder="1" applyAlignment="1">
      <alignment horizontal="center" vertical="center"/>
    </xf>
    <xf numFmtId="44" fontId="20" fillId="2" borderId="2" xfId="4" applyFont="1" applyFill="1" applyBorder="1" applyAlignment="1">
      <alignment horizontal="center" vertical="center"/>
    </xf>
    <xf numFmtId="0" fontId="3"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20" fillId="2" borderId="1" xfId="0" applyFont="1" applyFill="1" applyBorder="1" applyAlignment="1">
      <alignment vertical="center" wrapText="1"/>
    </xf>
    <xf numFmtId="0" fontId="20"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10" xfId="0" applyFont="1" applyFill="1" applyBorder="1" applyAlignment="1">
      <alignment horizontal="center" vertical="center"/>
    </xf>
    <xf numFmtId="0" fontId="21" fillId="2" borderId="5" xfId="0" applyFont="1" applyFill="1" applyBorder="1" applyAlignment="1">
      <alignment horizontal="left"/>
    </xf>
    <xf numFmtId="0" fontId="21" fillId="2" borderId="1" xfId="0" applyFont="1" applyFill="1" applyBorder="1" applyAlignment="1">
      <alignment horizontal="left" vertical="center"/>
    </xf>
    <xf numFmtId="0" fontId="21" fillId="2" borderId="8" xfId="0" applyFont="1" applyFill="1" applyBorder="1" applyAlignment="1">
      <alignment horizontal="left"/>
    </xf>
    <xf numFmtId="0" fontId="21" fillId="2" borderId="1"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wrapText="1"/>
      <protection locked="0"/>
    </xf>
    <xf numFmtId="0" fontId="21" fillId="2" borderId="5" xfId="0" applyFont="1" applyFill="1" applyBorder="1" applyAlignment="1">
      <alignment horizontal="left" vertical="center" wrapText="1"/>
    </xf>
    <xf numFmtId="0" fontId="21" fillId="2" borderId="1" xfId="0" applyFont="1" applyFill="1" applyBorder="1" applyAlignment="1">
      <alignment vertical="center" wrapText="1"/>
    </xf>
    <xf numFmtId="44" fontId="20" fillId="2" borderId="1" xfId="4" applyFont="1" applyFill="1" applyBorder="1"/>
    <xf numFmtId="3" fontId="20" fillId="2" borderId="1" xfId="0" applyNumberFormat="1" applyFont="1" applyFill="1" applyBorder="1" applyAlignment="1">
      <alignment horizontal="left" vertical="center" wrapText="1"/>
    </xf>
    <xf numFmtId="44" fontId="20" fillId="2" borderId="1" xfId="4" applyFont="1" applyFill="1" applyBorder="1" applyAlignment="1">
      <alignment horizontal="center" vertical="center" wrapText="1"/>
    </xf>
    <xf numFmtId="0" fontId="19" fillId="2" borderId="5" xfId="0" applyFont="1" applyFill="1" applyBorder="1" applyAlignment="1">
      <alignment horizontal="center" vertical="center"/>
    </xf>
    <xf numFmtId="0" fontId="24" fillId="2" borderId="1" xfId="0" applyFont="1" applyFill="1" applyBorder="1" applyAlignment="1">
      <alignment vertical="center" wrapText="1"/>
    </xf>
    <xf numFmtId="14" fontId="22" fillId="2" borderId="1" xfId="0" applyNumberFormat="1" applyFont="1" applyFill="1" applyBorder="1" applyAlignment="1">
      <alignment horizontal="center" vertical="center" wrapText="1"/>
    </xf>
    <xf numFmtId="166" fontId="20" fillId="2" borderId="2" xfId="4" applyNumberFormat="1" applyFont="1" applyFill="1" applyBorder="1" applyAlignment="1">
      <alignment horizontal="center" vertical="center"/>
    </xf>
    <xf numFmtId="0" fontId="17" fillId="2" borderId="0" xfId="0" applyFont="1" applyFill="1" applyAlignment="1">
      <alignment horizontal="left" vertical="center" wrapText="1"/>
    </xf>
    <xf numFmtId="0" fontId="17"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10" fillId="2" borderId="1" xfId="0" applyFont="1" applyFill="1" applyBorder="1" applyAlignment="1">
      <alignment horizontal="center" vertical="center"/>
    </xf>
    <xf numFmtId="0" fontId="22" fillId="2" borderId="5" xfId="0" applyFont="1" applyFill="1" applyBorder="1" applyAlignment="1">
      <alignment horizontal="left" vertical="center" wrapText="1"/>
    </xf>
    <xf numFmtId="44" fontId="20" fillId="2" borderId="1" xfId="4" applyFont="1" applyFill="1" applyBorder="1" applyAlignment="1">
      <alignment vertical="center"/>
    </xf>
    <xf numFmtId="0" fontId="20" fillId="2" borderId="2" xfId="0" applyFont="1" applyFill="1" applyBorder="1" applyAlignment="1">
      <alignment vertical="center"/>
    </xf>
    <xf numFmtId="0" fontId="20" fillId="2" borderId="5" xfId="0" applyFont="1" applyFill="1" applyBorder="1" applyAlignment="1">
      <alignment vertical="center"/>
    </xf>
    <xf numFmtId="0" fontId="0" fillId="2" borderId="1" xfId="0" applyFill="1" applyBorder="1" applyAlignment="1">
      <alignment horizontal="left" vertical="center"/>
    </xf>
    <xf numFmtId="0" fontId="0" fillId="2" borderId="1" xfId="0" applyFill="1" applyBorder="1" applyAlignment="1">
      <alignment horizontal="left" vertical="top" wrapText="1"/>
    </xf>
    <xf numFmtId="0" fontId="0" fillId="2" borderId="1" xfId="0" applyFill="1" applyBorder="1" applyAlignment="1">
      <alignment vertical="top"/>
    </xf>
    <xf numFmtId="0" fontId="25" fillId="2" borderId="1" xfId="0" applyFont="1" applyFill="1" applyBorder="1" applyAlignment="1">
      <alignment horizontal="center" vertical="center"/>
    </xf>
    <xf numFmtId="0" fontId="0" fillId="2" borderId="1" xfId="0" applyFill="1" applyBorder="1" applyAlignment="1">
      <alignment horizontal="left" wrapText="1"/>
    </xf>
    <xf numFmtId="0" fontId="0" fillId="2" borderId="1" xfId="0" applyFill="1" applyBorder="1" applyAlignment="1">
      <alignment horizontal="left"/>
    </xf>
    <xf numFmtId="0" fontId="0" fillId="2" borderId="1" xfId="0" applyFill="1" applyBorder="1"/>
    <xf numFmtId="0" fontId="0" fillId="2" borderId="8" xfId="0" applyFill="1" applyBorder="1"/>
    <xf numFmtId="0" fontId="0" fillId="2" borderId="1" xfId="0" applyFont="1" applyFill="1" applyBorder="1" applyAlignment="1">
      <alignment horizontal="justify" vertical="center" wrapText="1"/>
    </xf>
    <xf numFmtId="0" fontId="0" fillId="2" borderId="1" xfId="0" applyFont="1" applyFill="1" applyBorder="1" applyAlignment="1">
      <alignment horizontal="center" vertical="center" wrapText="1"/>
    </xf>
    <xf numFmtId="0" fontId="0" fillId="2" borderId="1" xfId="0" applyFill="1" applyBorder="1" applyAlignment="1">
      <alignment horizontal="justify" vertical="center" wrapText="1"/>
    </xf>
    <xf numFmtId="10" fontId="0" fillId="2" borderId="1" xfId="0" applyNumberFormat="1" applyFill="1" applyBorder="1" applyAlignment="1">
      <alignment horizontal="center" vertical="center"/>
    </xf>
    <xf numFmtId="0" fontId="0" fillId="2" borderId="8" xfId="0" applyFill="1" applyBorder="1" applyAlignment="1">
      <alignment vertical="center"/>
    </xf>
    <xf numFmtId="168" fontId="0" fillId="2" borderId="1" xfId="0" applyNumberFormat="1" applyFill="1" applyBorder="1" applyAlignment="1">
      <alignment vertical="center"/>
    </xf>
    <xf numFmtId="0" fontId="0" fillId="2" borderId="13" xfId="0" applyFill="1" applyBorder="1" applyAlignment="1">
      <alignment horizontal="center" vertical="center"/>
    </xf>
    <xf numFmtId="0" fontId="0" fillId="2" borderId="13" xfId="0" applyFont="1" applyFill="1" applyBorder="1" applyAlignment="1">
      <alignment horizontal="justify" vertical="center" wrapText="1"/>
    </xf>
    <xf numFmtId="0" fontId="0" fillId="2" borderId="13" xfId="0"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3" xfId="0" applyFill="1" applyBorder="1" applyAlignment="1">
      <alignment horizontal="justify" vertical="center" wrapText="1"/>
    </xf>
    <xf numFmtId="1" fontId="0" fillId="2" borderId="13" xfId="0" applyNumberFormat="1" applyFill="1" applyBorder="1" applyAlignment="1">
      <alignment horizontal="center" vertical="center"/>
    </xf>
    <xf numFmtId="0" fontId="0" fillId="2" borderId="13" xfId="0" applyFill="1" applyBorder="1" applyAlignment="1">
      <alignment horizontal="left" vertical="center" wrapText="1"/>
    </xf>
    <xf numFmtId="14" fontId="0" fillId="2" borderId="13" xfId="0" applyNumberFormat="1" applyFill="1" applyBorder="1" applyAlignment="1">
      <alignment vertical="center"/>
    </xf>
    <xf numFmtId="10" fontId="0" fillId="2" borderId="13" xfId="0" applyNumberFormat="1" applyFill="1" applyBorder="1" applyAlignment="1">
      <alignment horizontal="center" vertical="center"/>
    </xf>
    <xf numFmtId="0" fontId="0" fillId="2" borderId="15" xfId="0" applyFill="1" applyBorder="1" applyAlignment="1">
      <alignment vertical="center"/>
    </xf>
    <xf numFmtId="168" fontId="0" fillId="2" borderId="13" xfId="0" applyNumberFormat="1" applyFill="1" applyBorder="1" applyAlignment="1">
      <alignment vertical="center"/>
    </xf>
    <xf numFmtId="0" fontId="0" fillId="2" borderId="5" xfId="0" applyFill="1" applyBorder="1" applyAlignment="1">
      <alignment horizontal="center" vertical="center"/>
    </xf>
    <xf numFmtId="0" fontId="0" fillId="2" borderId="5" xfId="0" applyFont="1" applyFill="1" applyBorder="1" applyAlignment="1">
      <alignment horizontal="justify" vertical="center" wrapText="1"/>
    </xf>
    <xf numFmtId="0" fontId="0" fillId="2" borderId="5" xfId="0"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5" xfId="0" applyFill="1" applyBorder="1" applyAlignment="1">
      <alignment horizontal="justify" vertical="center" wrapText="1"/>
    </xf>
    <xf numFmtId="1" fontId="0" fillId="2" borderId="5" xfId="0" applyNumberFormat="1" applyFill="1" applyBorder="1" applyAlignment="1">
      <alignment horizontal="center" vertical="center"/>
    </xf>
    <xf numFmtId="0" fontId="0" fillId="2" borderId="5" xfId="0" applyFill="1" applyBorder="1" applyAlignment="1">
      <alignment horizontal="left" vertical="center" wrapText="1"/>
    </xf>
    <xf numFmtId="0" fontId="0" fillId="2" borderId="10" xfId="0" applyFill="1" applyBorder="1" applyAlignment="1">
      <alignment vertical="center"/>
    </xf>
    <xf numFmtId="169" fontId="0" fillId="2" borderId="5" xfId="0" applyNumberFormat="1" applyFill="1" applyBorder="1" applyAlignment="1">
      <alignment vertical="center"/>
    </xf>
    <xf numFmtId="14" fontId="0" fillId="2" borderId="16" xfId="0" applyNumberFormat="1" applyFill="1" applyBorder="1" applyAlignment="1">
      <alignment vertical="center"/>
    </xf>
    <xf numFmtId="10" fontId="0" fillId="2" borderId="16" xfId="0" applyNumberFormat="1" applyFill="1" applyBorder="1" applyAlignment="1">
      <alignment horizontal="center" vertical="center"/>
    </xf>
    <xf numFmtId="169" fontId="0" fillId="2" borderId="1" xfId="0" applyNumberFormat="1" applyFill="1" applyBorder="1" applyAlignment="1">
      <alignment vertical="center"/>
    </xf>
    <xf numFmtId="0" fontId="0" fillId="2" borderId="13" xfId="0" applyFill="1" applyBorder="1" applyAlignment="1">
      <alignment horizontal="left" vertical="center"/>
    </xf>
    <xf numFmtId="14" fontId="0" fillId="2" borderId="14" xfId="0" applyNumberFormat="1" applyFill="1" applyBorder="1" applyAlignment="1">
      <alignment vertical="center"/>
    </xf>
    <xf numFmtId="10" fontId="0" fillId="2" borderId="14" xfId="0" applyNumberFormat="1" applyFill="1" applyBorder="1" applyAlignment="1">
      <alignment horizontal="center" vertical="center"/>
    </xf>
    <xf numFmtId="14" fontId="0" fillId="2" borderId="5" xfId="0" applyNumberFormat="1" applyFill="1" applyBorder="1" applyAlignment="1">
      <alignment vertical="center"/>
    </xf>
    <xf numFmtId="10" fontId="0" fillId="2" borderId="5" xfId="0" applyNumberFormat="1" applyFill="1" applyBorder="1" applyAlignment="1">
      <alignment horizontal="center" vertical="center"/>
    </xf>
    <xf numFmtId="0" fontId="0" fillId="2" borderId="17" xfId="0" applyFont="1" applyFill="1" applyBorder="1" applyAlignment="1">
      <alignment horizontal="center" vertical="center" wrapText="1"/>
    </xf>
    <xf numFmtId="169" fontId="0" fillId="2" borderId="13" xfId="0" applyNumberFormat="1" applyFill="1" applyBorder="1" applyAlignment="1">
      <alignment vertical="center"/>
    </xf>
    <xf numFmtId="168" fontId="0" fillId="2" borderId="5" xfId="0" applyNumberFormat="1" applyFill="1" applyBorder="1" applyAlignment="1">
      <alignment vertical="center"/>
    </xf>
    <xf numFmtId="0" fontId="0" fillId="2" borderId="5" xfId="0" applyFill="1" applyBorder="1" applyAlignment="1">
      <alignment horizontal="left" vertical="center"/>
    </xf>
    <xf numFmtId="14" fontId="0" fillId="2" borderId="1" xfId="0" applyNumberFormat="1" applyFill="1" applyBorder="1" applyAlignment="1">
      <alignment vertical="top"/>
    </xf>
    <xf numFmtId="9" fontId="0" fillId="2" borderId="7" xfId="0" applyNumberFormat="1" applyFont="1" applyFill="1" applyBorder="1" applyAlignment="1">
      <alignment horizontal="center" vertical="center"/>
    </xf>
    <xf numFmtId="0" fontId="19" fillId="2" borderId="1" xfId="0" applyFont="1" applyFill="1" applyBorder="1" applyAlignment="1">
      <alignment vertical="center" wrapText="1"/>
    </xf>
    <xf numFmtId="0" fontId="26" fillId="2" borderId="7" xfId="0" applyFont="1" applyFill="1" applyBorder="1" applyAlignment="1">
      <alignment horizontal="center" vertical="center" wrapText="1"/>
    </xf>
    <xf numFmtId="0" fontId="26" fillId="2" borderId="7" xfId="0" applyFont="1" applyFill="1" applyBorder="1" applyAlignment="1">
      <alignment horizontal="justify" vertical="center" wrapText="1"/>
    </xf>
    <xf numFmtId="0" fontId="26" fillId="2" borderId="12" xfId="0" applyFont="1" applyFill="1" applyBorder="1" applyAlignment="1">
      <alignment horizontal="justify" vertical="center" wrapText="1"/>
    </xf>
    <xf numFmtId="0" fontId="0" fillId="2" borderId="7" xfId="0" applyFont="1" applyFill="1" applyBorder="1" applyAlignment="1">
      <alignment horizontal="center" vertical="center"/>
    </xf>
    <xf numFmtId="0" fontId="0" fillId="2" borderId="7" xfId="0" applyFont="1" applyFill="1" applyBorder="1" applyAlignment="1">
      <alignment horizontal="center"/>
    </xf>
    <xf numFmtId="0" fontId="26" fillId="2" borderId="1" xfId="0" applyFont="1" applyFill="1" applyBorder="1" applyAlignment="1">
      <alignment horizontal="left" vertical="center" wrapText="1"/>
    </xf>
    <xf numFmtId="14" fontId="0" fillId="2" borderId="1" xfId="0" applyNumberFormat="1" applyFont="1" applyFill="1" applyBorder="1" applyAlignment="1">
      <alignment horizontal="left" vertical="center"/>
    </xf>
    <xf numFmtId="170" fontId="0" fillId="2" borderId="7" xfId="4" applyNumberFormat="1" applyFont="1" applyFill="1" applyBorder="1" applyAlignment="1">
      <alignment horizontal="center" vertical="center"/>
    </xf>
    <xf numFmtId="0" fontId="26" fillId="2" borderId="7" xfId="0" applyFont="1" applyFill="1" applyBorder="1" applyAlignment="1">
      <alignment horizontal="left" vertical="center" wrapText="1"/>
    </xf>
    <xf numFmtId="0" fontId="26" fillId="2" borderId="1" xfId="0" applyFont="1" applyFill="1" applyBorder="1" applyAlignment="1">
      <alignment horizontal="justify" vertical="center" wrapText="1"/>
    </xf>
    <xf numFmtId="170" fontId="0" fillId="2" borderId="7" xfId="4"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0" fontId="0" fillId="2" borderId="1" xfId="0" applyFont="1" applyFill="1" applyBorder="1" applyAlignment="1">
      <alignment horizontal="left"/>
    </xf>
    <xf numFmtId="9"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170" fontId="0" fillId="2" borderId="1" xfId="4" applyNumberFormat="1" applyFont="1" applyFill="1" applyBorder="1" applyAlignment="1">
      <alignment vertical="center"/>
    </xf>
    <xf numFmtId="170" fontId="0" fillId="2" borderId="1" xfId="4" applyNumberFormat="1" applyFont="1" applyFill="1" applyBorder="1" applyAlignment="1">
      <alignment horizontal="center" vertical="center"/>
    </xf>
    <xf numFmtId="0" fontId="26" fillId="2" borderId="12" xfId="0" applyFont="1" applyFill="1" applyBorder="1" applyAlignment="1">
      <alignment horizontal="center" vertical="center" wrapText="1"/>
    </xf>
    <xf numFmtId="14" fontId="0" fillId="2" borderId="1" xfId="0" applyNumberFormat="1" applyFont="1" applyFill="1" applyBorder="1" applyAlignment="1">
      <alignment vertical="center"/>
    </xf>
    <xf numFmtId="0" fontId="28" fillId="2" borderId="19" xfId="0" applyFont="1" applyFill="1" applyBorder="1" applyAlignment="1">
      <alignment horizontal="left" vertical="center" wrapText="1"/>
    </xf>
    <xf numFmtId="0" fontId="29" fillId="2" borderId="6" xfId="0" applyFont="1" applyFill="1" applyBorder="1" applyAlignment="1">
      <alignment horizontal="justify" vertical="center" wrapText="1"/>
    </xf>
    <xf numFmtId="0" fontId="29" fillId="2" borderId="1" xfId="0" applyFont="1" applyFill="1" applyBorder="1" applyAlignment="1">
      <alignment horizontal="justify" vertical="center" wrapText="1"/>
    </xf>
    <xf numFmtId="0" fontId="29" fillId="2" borderId="6" xfId="0" applyFont="1" applyFill="1" applyBorder="1" applyAlignment="1">
      <alignment horizontal="left" vertical="center" wrapText="1"/>
    </xf>
    <xf numFmtId="170" fontId="1" fillId="2" borderId="1" xfId="4" applyNumberFormat="1" applyFont="1" applyFill="1" applyBorder="1" applyAlignment="1">
      <alignment vertical="center"/>
    </xf>
    <xf numFmtId="170" fontId="1" fillId="2" borderId="1" xfId="4" applyNumberFormat="1" applyFont="1" applyFill="1" applyBorder="1" applyAlignment="1">
      <alignment horizontal="center" vertical="center"/>
    </xf>
    <xf numFmtId="0" fontId="25" fillId="2" borderId="6" xfId="0" applyFont="1" applyFill="1" applyBorder="1" applyAlignment="1">
      <alignment horizontal="justify" vertical="center" wrapText="1"/>
    </xf>
    <xf numFmtId="0" fontId="25" fillId="2" borderId="1" xfId="0" applyFont="1" applyFill="1" applyBorder="1" applyAlignment="1">
      <alignment horizontal="justify" vertical="center" wrapText="1"/>
    </xf>
    <xf numFmtId="0" fontId="25" fillId="2" borderId="1" xfId="0" applyFont="1" applyFill="1" applyBorder="1" applyAlignment="1">
      <alignment horizontal="left"/>
    </xf>
    <xf numFmtId="0" fontId="25" fillId="2" borderId="6" xfId="0" applyFont="1" applyFill="1" applyBorder="1" applyAlignment="1">
      <alignment horizontal="left" vertical="center" wrapText="1"/>
    </xf>
    <xf numFmtId="14" fontId="25" fillId="2" borderId="1" xfId="0" applyNumberFormat="1" applyFont="1" applyFill="1" applyBorder="1" applyAlignment="1">
      <alignment vertical="center"/>
    </xf>
    <xf numFmtId="9" fontId="25" fillId="2" borderId="1" xfId="0" applyNumberFormat="1" applyFont="1" applyFill="1" applyBorder="1" applyAlignment="1">
      <alignment horizontal="center" vertical="center"/>
    </xf>
    <xf numFmtId="170" fontId="25" fillId="2" borderId="1" xfId="4" applyNumberFormat="1" applyFont="1" applyFill="1" applyBorder="1" applyAlignment="1">
      <alignment vertical="center"/>
    </xf>
    <xf numFmtId="170" fontId="25" fillId="2" borderId="1" xfId="4" applyNumberFormat="1" applyFont="1" applyFill="1" applyBorder="1" applyAlignment="1">
      <alignment horizontal="center" vertical="center"/>
    </xf>
    <xf numFmtId="0" fontId="25" fillId="2" borderId="1" xfId="0" applyFont="1" applyFill="1" applyBorder="1" applyAlignment="1">
      <alignment vertical="center" wrapText="1"/>
    </xf>
    <xf numFmtId="0" fontId="30" fillId="2" borderId="1" xfId="0" applyFont="1" applyFill="1" applyBorder="1" applyAlignment="1">
      <alignment horizontal="center" vertical="center"/>
    </xf>
    <xf numFmtId="0" fontId="25" fillId="2" borderId="1" xfId="0" applyFont="1" applyFill="1" applyBorder="1" applyAlignment="1">
      <alignment horizontal="center" vertical="center" wrapText="1"/>
    </xf>
    <xf numFmtId="0" fontId="32" fillId="2" borderId="1" xfId="0" applyFont="1" applyFill="1" applyBorder="1" applyAlignment="1">
      <alignment vertical="center" wrapText="1"/>
    </xf>
    <xf numFmtId="14" fontId="25" fillId="2" borderId="1" xfId="0" applyNumberFormat="1" applyFont="1" applyFill="1" applyBorder="1" applyAlignment="1">
      <alignment horizontal="center" vertical="center" wrapText="1"/>
    </xf>
    <xf numFmtId="14" fontId="25" fillId="2" borderId="1" xfId="0" applyNumberFormat="1" applyFont="1" applyFill="1" applyBorder="1" applyAlignment="1">
      <alignment horizontal="center" vertical="center"/>
    </xf>
    <xf numFmtId="9" fontId="25" fillId="2" borderId="1" xfId="0" applyNumberFormat="1" applyFont="1" applyFill="1" applyBorder="1" applyAlignment="1">
      <alignment horizontal="center" vertical="center" wrapText="1"/>
    </xf>
    <xf numFmtId="0" fontId="25" fillId="2" borderId="8" xfId="0" applyFont="1" applyFill="1" applyBorder="1" applyAlignment="1">
      <alignment horizontal="center" vertical="center"/>
    </xf>
    <xf numFmtId="167" fontId="25" fillId="2" borderId="1" xfId="0" applyNumberFormat="1" applyFont="1" applyFill="1" applyBorder="1" applyAlignment="1">
      <alignment horizontal="center" vertical="center"/>
    </xf>
    <xf numFmtId="0" fontId="25"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3" fontId="25" fillId="2" borderId="1" xfId="0" applyNumberFormat="1" applyFont="1" applyFill="1" applyBorder="1" applyAlignment="1">
      <alignment horizontal="center" vertical="center"/>
    </xf>
    <xf numFmtId="0" fontId="31" fillId="2" borderId="1" xfId="0" applyFont="1" applyFill="1" applyBorder="1" applyAlignment="1">
      <alignment horizontal="center" vertical="center" wrapText="1"/>
    </xf>
    <xf numFmtId="0" fontId="0" fillId="2" borderId="16" xfId="0" applyFill="1" applyBorder="1" applyAlignment="1">
      <alignment horizontal="left" vertical="center"/>
    </xf>
    <xf numFmtId="0" fontId="0" fillId="2" borderId="16" xfId="0" applyFill="1" applyBorder="1"/>
    <xf numFmtId="9" fontId="0" fillId="2" borderId="16" xfId="0" applyNumberFormat="1"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14" fontId="0" fillId="2" borderId="13" xfId="0" applyNumberFormat="1" applyFill="1" applyBorder="1" applyAlignment="1">
      <alignment horizontal="center" vertical="center"/>
    </xf>
    <xf numFmtId="9" fontId="0" fillId="2" borderId="13" xfId="0" applyNumberFormat="1" applyFill="1" applyBorder="1" applyAlignment="1">
      <alignment horizontal="center" vertical="center"/>
    </xf>
    <xf numFmtId="0" fontId="0" fillId="2" borderId="28" xfId="0" applyFill="1" applyBorder="1" applyAlignment="1">
      <alignment horizontal="center" vertical="center"/>
    </xf>
    <xf numFmtId="14" fontId="0" fillId="2" borderId="5" xfId="0" applyNumberFormat="1" applyFill="1" applyBorder="1" applyAlignment="1">
      <alignment horizontal="center" vertical="center"/>
    </xf>
    <xf numFmtId="9" fontId="0" fillId="2" borderId="5" xfId="0" applyNumberFormat="1" applyFill="1" applyBorder="1" applyAlignment="1">
      <alignment horizontal="center" vertical="center"/>
    </xf>
    <xf numFmtId="0" fontId="5" fillId="2" borderId="1" xfId="0" applyFont="1" applyFill="1" applyBorder="1" applyAlignment="1">
      <alignment horizontal="center" vertical="center"/>
    </xf>
    <xf numFmtId="171" fontId="0" fillId="2" borderId="1" xfId="0" applyNumberFormat="1" applyFill="1" applyBorder="1" applyAlignment="1">
      <alignment horizontal="center" vertical="center"/>
    </xf>
    <xf numFmtId="0" fontId="0" fillId="2" borderId="7" xfId="0" applyFill="1" applyBorder="1" applyAlignment="1"/>
    <xf numFmtId="0" fontId="0" fillId="2" borderId="2" xfId="0" applyFill="1" applyBorder="1" applyAlignment="1"/>
    <xf numFmtId="0" fontId="0" fillId="2" borderId="5" xfId="0" applyFill="1" applyBorder="1" applyAlignment="1"/>
    <xf numFmtId="0" fontId="0" fillId="2" borderId="0" xfId="0" applyFill="1" applyAlignment="1">
      <alignment horizontal="left" vertical="center"/>
    </xf>
    <xf numFmtId="0" fontId="29"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9" fontId="0" fillId="2" borderId="1" xfId="0" applyNumberFormat="1" applyFill="1" applyBorder="1" applyAlignment="1">
      <alignment horizontal="left" vertical="center" wrapText="1"/>
    </xf>
    <xf numFmtId="172" fontId="0" fillId="2" borderId="1" xfId="0" applyNumberFormat="1" applyFill="1" applyBorder="1" applyAlignment="1">
      <alignment horizontal="center" vertical="center"/>
    </xf>
    <xf numFmtId="0" fontId="19" fillId="2" borderId="1" xfId="0" applyFont="1" applyFill="1" applyBorder="1" applyAlignment="1">
      <alignment horizontal="left" wrapText="1"/>
    </xf>
    <xf numFmtId="17" fontId="0" fillId="2" borderId="1" xfId="0" applyNumberFormat="1" applyFill="1" applyBorder="1"/>
    <xf numFmtId="41" fontId="34" fillId="2" borderId="1" xfId="7" applyFont="1" applyFill="1" applyBorder="1"/>
    <xf numFmtId="0" fontId="27" fillId="2" borderId="1" xfId="0" applyFont="1" applyFill="1" applyBorder="1" applyAlignment="1">
      <alignment wrapText="1"/>
    </xf>
    <xf numFmtId="0" fontId="27" fillId="2" borderId="1" xfId="0" applyFont="1" applyFill="1" applyBorder="1" applyAlignment="1">
      <alignment vertical="center" wrapText="1"/>
    </xf>
    <xf numFmtId="43" fontId="34" fillId="2" borderId="1" xfId="6" applyFont="1" applyFill="1" applyBorder="1" applyAlignment="1">
      <alignment vertical="center"/>
    </xf>
    <xf numFmtId="43" fontId="34" fillId="2" borderId="1" xfId="6" applyFont="1" applyFill="1" applyBorder="1"/>
    <xf numFmtId="43" fontId="29" fillId="2" borderId="1" xfId="6" applyFont="1" applyFill="1" applyBorder="1" applyAlignment="1">
      <alignment vertical="center"/>
    </xf>
    <xf numFmtId="0" fontId="0" fillId="2" borderId="1" xfId="0" applyFill="1" applyBorder="1" applyAlignment="1">
      <alignment horizontal="left" vertical="top"/>
    </xf>
    <xf numFmtId="0" fontId="0" fillId="2" borderId="1" xfId="0" applyFont="1" applyFill="1" applyBorder="1" applyAlignment="1">
      <alignment horizontal="left" vertical="top" wrapText="1"/>
    </xf>
    <xf numFmtId="0" fontId="0" fillId="2" borderId="1" xfId="0" applyFill="1" applyBorder="1" applyAlignment="1">
      <alignment horizontal="center" vertical="top"/>
    </xf>
    <xf numFmtId="0" fontId="0" fillId="2" borderId="5" xfId="0" applyFill="1" applyBorder="1" applyAlignment="1">
      <alignment horizontal="left" vertical="top"/>
    </xf>
    <xf numFmtId="14" fontId="0" fillId="2" borderId="1" xfId="0" applyNumberFormat="1" applyFill="1" applyBorder="1" applyAlignment="1">
      <alignment horizontal="left" vertical="top"/>
    </xf>
    <xf numFmtId="0" fontId="0" fillId="2" borderId="8" xfId="0" applyFill="1" applyBorder="1" applyAlignment="1">
      <alignment horizontal="left" vertical="top"/>
    </xf>
    <xf numFmtId="41" fontId="0" fillId="2" borderId="1" xfId="7" applyFont="1" applyFill="1" applyBorder="1" applyAlignment="1">
      <alignment horizontal="left" vertical="top"/>
    </xf>
    <xf numFmtId="0" fontId="36" fillId="2" borderId="1" xfId="0" applyFont="1" applyFill="1" applyBorder="1" applyAlignment="1">
      <alignment horizontal="center" vertical="top" wrapText="1"/>
    </xf>
    <xf numFmtId="0" fontId="36" fillId="2" borderId="20" xfId="0" applyFont="1" applyFill="1" applyBorder="1" applyAlignment="1">
      <alignment horizontal="left" vertical="top" wrapText="1"/>
    </xf>
    <xf numFmtId="0" fontId="36" fillId="2" borderId="1" xfId="0" applyFont="1" applyFill="1" applyBorder="1" applyAlignment="1">
      <alignment horizontal="left" vertical="top" wrapText="1"/>
    </xf>
    <xf numFmtId="0" fontId="5" fillId="2" borderId="1" xfId="0" applyFont="1" applyFill="1" applyBorder="1" applyAlignment="1">
      <alignment horizontal="left" vertical="center" wrapText="1"/>
    </xf>
    <xf numFmtId="9" fontId="5" fillId="2" borderId="1" xfId="0" applyNumberFormat="1" applyFont="1" applyFill="1" applyBorder="1" applyAlignment="1">
      <alignment horizontal="left" vertical="top" wrapText="1"/>
    </xf>
    <xf numFmtId="0" fontId="5" fillId="2" borderId="8" xfId="0" applyFont="1" applyFill="1" applyBorder="1" applyAlignment="1">
      <alignment horizontal="left" vertical="top"/>
    </xf>
    <xf numFmtId="41" fontId="5" fillId="2" borderId="1" xfId="7" applyFont="1" applyFill="1" applyBorder="1" applyAlignment="1">
      <alignment horizontal="left" vertical="top"/>
    </xf>
    <xf numFmtId="0" fontId="5" fillId="2" borderId="1" xfId="0" applyFont="1" applyFill="1" applyBorder="1" applyAlignment="1">
      <alignment horizontal="left" vertical="top"/>
    </xf>
    <xf numFmtId="14" fontId="0" fillId="2" borderId="1" xfId="0" applyNumberFormat="1" applyFill="1" applyBorder="1" applyAlignment="1">
      <alignment horizontal="left" vertical="top" wrapText="1"/>
    </xf>
    <xf numFmtId="0" fontId="36" fillId="2" borderId="16" xfId="0" applyFont="1" applyFill="1" applyBorder="1" applyAlignment="1">
      <alignment horizontal="center" vertical="center" wrapText="1"/>
    </xf>
    <xf numFmtId="0" fontId="36" fillId="2" borderId="25" xfId="0" applyFont="1" applyFill="1" applyBorder="1" applyAlignment="1">
      <alignment horizontal="justify" vertical="center"/>
    </xf>
    <xf numFmtId="0" fontId="36" fillId="2" borderId="16" xfId="0" applyFont="1" applyFill="1" applyBorder="1" applyAlignment="1">
      <alignment vertical="center" wrapText="1"/>
    </xf>
    <xf numFmtId="0" fontId="0" fillId="2" borderId="1" xfId="0" applyFont="1" applyFill="1" applyBorder="1" applyAlignment="1">
      <alignment horizontal="left" vertical="center" wrapText="1"/>
    </xf>
    <xf numFmtId="14" fontId="0" fillId="2" borderId="1" xfId="0" applyNumberFormat="1" applyFill="1" applyBorder="1" applyAlignment="1">
      <alignment horizontal="center" vertical="center" wrapText="1"/>
    </xf>
    <xf numFmtId="0" fontId="0" fillId="2" borderId="1" xfId="0" applyFont="1" applyFill="1" applyBorder="1" applyAlignment="1">
      <alignment vertical="center"/>
    </xf>
    <xf numFmtId="0" fontId="0" fillId="2" borderId="8" xfId="0" applyFont="1" applyFill="1" applyBorder="1" applyAlignment="1">
      <alignment vertical="center"/>
    </xf>
    <xf numFmtId="41" fontId="0" fillId="2" borderId="1" xfId="7" applyFont="1" applyFill="1" applyBorder="1" applyAlignment="1">
      <alignment vertical="center"/>
    </xf>
    <xf numFmtId="17" fontId="0" fillId="2" borderId="1" xfId="0" applyNumberFormat="1" applyFont="1" applyFill="1" applyBorder="1" applyAlignment="1">
      <alignment horizontal="center" vertical="center"/>
    </xf>
    <xf numFmtId="0" fontId="25" fillId="2" borderId="1" xfId="0" applyFont="1" applyFill="1" applyBorder="1" applyAlignment="1">
      <alignment horizontal="left" vertical="center"/>
    </xf>
    <xf numFmtId="14" fontId="25" fillId="2" borderId="1" xfId="0" applyNumberFormat="1" applyFont="1" applyFill="1" applyBorder="1"/>
    <xf numFmtId="14" fontId="25" fillId="2" borderId="1" xfId="0" applyNumberFormat="1" applyFont="1" applyFill="1" applyBorder="1" applyAlignment="1">
      <alignment wrapText="1"/>
    </xf>
    <xf numFmtId="14" fontId="25" fillId="2" borderId="1" xfId="0" applyNumberFormat="1" applyFont="1" applyFill="1" applyBorder="1" applyAlignment="1">
      <alignment horizontal="right" wrapText="1"/>
    </xf>
    <xf numFmtId="14" fontId="25" fillId="2" borderId="1" xfId="0" applyNumberFormat="1" applyFont="1" applyFill="1" applyBorder="1" applyAlignment="1">
      <alignment horizontal="right"/>
    </xf>
    <xf numFmtId="0" fontId="25" fillId="2" borderId="7" xfId="0" applyFont="1" applyFill="1" applyBorder="1" applyAlignment="1">
      <alignment horizontal="left" vertical="center"/>
    </xf>
    <xf numFmtId="0" fontId="39" fillId="2" borderId="29" xfId="0" applyFont="1" applyFill="1" applyBorder="1" applyAlignment="1">
      <alignment horizontal="left" vertical="center"/>
    </xf>
    <xf numFmtId="14" fontId="25" fillId="2" borderId="0" xfId="0" applyNumberFormat="1" applyFont="1" applyFill="1" applyAlignment="1">
      <alignment vertical="center"/>
    </xf>
    <xf numFmtId="14" fontId="25" fillId="2" borderId="6" xfId="0" applyNumberFormat="1" applyFont="1" applyFill="1" applyBorder="1"/>
    <xf numFmtId="0" fontId="25" fillId="2" borderId="2" xfId="0" applyFont="1" applyFill="1" applyBorder="1" applyAlignment="1">
      <alignment horizontal="left" vertical="center"/>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41" fillId="2" borderId="20" xfId="0" applyFont="1" applyFill="1" applyBorder="1" applyAlignment="1">
      <alignment horizontal="left" vertical="center" wrapText="1"/>
    </xf>
    <xf numFmtId="0" fontId="41" fillId="2" borderId="1" xfId="0" applyFont="1" applyFill="1" applyBorder="1" applyAlignment="1">
      <alignment vertical="center" wrapText="1"/>
    </xf>
    <xf numFmtId="1" fontId="10" fillId="2" borderId="1" xfId="0" applyNumberFormat="1" applyFont="1" applyFill="1" applyBorder="1" applyAlignment="1">
      <alignment horizontal="center" vertical="center"/>
    </xf>
    <xf numFmtId="14" fontId="10" fillId="2" borderId="1" xfId="0" applyNumberFormat="1" applyFont="1" applyFill="1" applyBorder="1" applyAlignment="1">
      <alignment vertical="center"/>
    </xf>
    <xf numFmtId="9" fontId="10" fillId="2" borderId="1" xfId="0" applyNumberFormat="1" applyFont="1" applyFill="1" applyBorder="1" applyAlignment="1">
      <alignment horizontal="center" vertical="center" wrapText="1"/>
    </xf>
    <xf numFmtId="0" fontId="10" fillId="2" borderId="8" xfId="0" applyFont="1" applyFill="1" applyBorder="1" applyAlignment="1">
      <alignment horizontal="center" vertical="center"/>
    </xf>
    <xf numFmtId="42" fontId="10" fillId="2" borderId="1" xfId="5" applyFont="1" applyFill="1" applyBorder="1" applyAlignment="1">
      <alignment vertical="center"/>
    </xf>
    <xf numFmtId="0" fontId="41" fillId="2" borderId="20" xfId="0" applyFont="1" applyFill="1" applyBorder="1" applyAlignment="1">
      <alignment horizontal="justify" vertical="center" wrapText="1"/>
    </xf>
    <xf numFmtId="0" fontId="10" fillId="2" borderId="1" xfId="0" applyNumberFormat="1" applyFont="1" applyFill="1" applyBorder="1" applyAlignment="1">
      <alignment horizontal="left" vertical="center" wrapText="1"/>
    </xf>
    <xf numFmtId="0" fontId="41" fillId="2" borderId="1" xfId="0" applyFont="1" applyFill="1" applyBorder="1" applyAlignment="1">
      <alignment horizontal="justify" vertical="center" wrapText="1"/>
    </xf>
    <xf numFmtId="9" fontId="10" fillId="2" borderId="1" xfId="0" applyNumberFormat="1" applyFont="1" applyFill="1" applyBorder="1" applyAlignment="1">
      <alignment horizontal="center" vertical="center"/>
    </xf>
    <xf numFmtId="0" fontId="10" fillId="2" borderId="8" xfId="0" applyFont="1" applyFill="1" applyBorder="1" applyAlignment="1">
      <alignment vertical="center"/>
    </xf>
    <xf numFmtId="42" fontId="10" fillId="2" borderId="1" xfId="5" applyFont="1" applyFill="1" applyBorder="1" applyAlignment="1">
      <alignment horizontal="justify" vertical="center" wrapText="1"/>
    </xf>
    <xf numFmtId="0" fontId="10" fillId="2" borderId="0" xfId="0" applyFont="1" applyFill="1" applyAlignment="1" applyProtection="1">
      <alignment horizontal="justify" vertical="center"/>
      <protection locked="0"/>
    </xf>
    <xf numFmtId="0" fontId="10" fillId="2" borderId="0" xfId="0" applyFont="1" applyFill="1" applyAlignment="1">
      <alignment horizontal="justify" vertical="center"/>
    </xf>
    <xf numFmtId="0" fontId="41" fillId="2" borderId="20" xfId="0" applyFont="1" applyFill="1" applyBorder="1" applyAlignment="1">
      <alignment vertical="center" wrapText="1"/>
    </xf>
    <xf numFmtId="0" fontId="41" fillId="2" borderId="21" xfId="0" applyFont="1" applyFill="1" applyBorder="1" applyAlignment="1">
      <alignment vertical="center" wrapText="1"/>
    </xf>
    <xf numFmtId="0" fontId="19" fillId="2" borderId="0" xfId="0" applyFont="1" applyFill="1"/>
    <xf numFmtId="0" fontId="19" fillId="2" borderId="0" xfId="0" applyFont="1" applyFill="1" applyAlignment="1">
      <alignment horizontal="left" vertical="center" wrapText="1"/>
    </xf>
    <xf numFmtId="14" fontId="19" fillId="2" borderId="1" xfId="0" applyNumberFormat="1"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 xfId="0" applyFont="1" applyFill="1" applyBorder="1" applyAlignment="1">
      <alignment horizontal="center" wrapText="1"/>
    </xf>
    <xf numFmtId="0" fontId="19" fillId="2" borderId="1" xfId="0" applyFont="1" applyFill="1" applyBorder="1" applyAlignment="1">
      <alignment horizontal="left"/>
    </xf>
    <xf numFmtId="0" fontId="19" fillId="2" borderId="1" xfId="0" applyFont="1" applyFill="1" applyBorder="1"/>
    <xf numFmtId="174" fontId="0" fillId="2" borderId="1" xfId="0" applyNumberFormat="1" applyFill="1" applyBorder="1" applyAlignment="1">
      <alignment horizontal="right" vertical="center"/>
    </xf>
    <xf numFmtId="14" fontId="5" fillId="2" borderId="1" xfId="0" applyNumberFormat="1" applyFont="1" applyFill="1" applyBorder="1" applyAlignment="1">
      <alignment vertical="center" wrapText="1"/>
    </xf>
    <xf numFmtId="14" fontId="5" fillId="2" borderId="1" xfId="0" applyNumberFormat="1" applyFont="1" applyFill="1" applyBorder="1" applyAlignment="1">
      <alignment vertical="center"/>
    </xf>
    <xf numFmtId="12" fontId="25" fillId="2" borderId="1" xfId="0" applyNumberFormat="1" applyFont="1" applyFill="1" applyBorder="1" applyAlignment="1">
      <alignment horizontal="center" vertical="center"/>
    </xf>
    <xf numFmtId="0" fontId="25" fillId="2" borderId="0" xfId="0" applyFont="1" applyFill="1" applyAlignment="1">
      <alignment horizontal="center" vertical="center" wrapText="1"/>
    </xf>
    <xf numFmtId="175" fontId="25" fillId="2" borderId="1" xfId="0" applyNumberFormat="1" applyFont="1" applyFill="1" applyBorder="1" applyAlignment="1">
      <alignment horizontal="center" vertical="center"/>
    </xf>
    <xf numFmtId="0" fontId="25" fillId="2" borderId="1" xfId="0" applyFont="1" applyFill="1" applyBorder="1" applyAlignment="1">
      <alignment horizontal="left" vertical="top" wrapText="1"/>
    </xf>
    <xf numFmtId="49" fontId="25" fillId="2" borderId="1" xfId="0" applyNumberFormat="1" applyFont="1" applyFill="1" applyBorder="1" applyAlignment="1">
      <alignment horizontal="justify" vertical="top" wrapText="1"/>
    </xf>
    <xf numFmtId="0" fontId="25" fillId="2" borderId="0" xfId="0" applyFont="1" applyFill="1" applyAlignment="1">
      <alignment horizontal="left" vertical="center" wrapText="1"/>
    </xf>
    <xf numFmtId="176" fontId="25" fillId="2" borderId="1" xfId="0" applyNumberFormat="1" applyFont="1" applyFill="1" applyBorder="1" applyAlignment="1">
      <alignment horizontal="center" vertical="center"/>
    </xf>
    <xf numFmtId="0" fontId="32" fillId="2" borderId="1" xfId="0" applyFont="1" applyFill="1" applyBorder="1" applyAlignment="1">
      <alignment horizontal="justify" vertical="center"/>
    </xf>
    <xf numFmtId="0" fontId="30" fillId="2" borderId="1" xfId="0" applyFont="1" applyFill="1" applyBorder="1" applyAlignment="1">
      <alignment horizontal="justify" vertical="center" wrapText="1"/>
    </xf>
    <xf numFmtId="0" fontId="25" fillId="2" borderId="2" xfId="0" applyFont="1" applyFill="1" applyBorder="1" applyAlignment="1">
      <alignment horizontal="left" vertical="center" wrapText="1"/>
    </xf>
    <xf numFmtId="17" fontId="25" fillId="2" borderId="1" xfId="0" applyNumberFormat="1" applyFont="1" applyFill="1" applyBorder="1" applyAlignment="1">
      <alignment horizontal="center" vertical="center"/>
    </xf>
    <xf numFmtId="0" fontId="30" fillId="2" borderId="2" xfId="0" applyFont="1" applyFill="1" applyBorder="1" applyAlignment="1">
      <alignment horizontal="left" vertical="center" wrapText="1"/>
    </xf>
    <xf numFmtId="0" fontId="30" fillId="2" borderId="0" xfId="0" applyFont="1" applyFill="1" applyAlignment="1">
      <alignment horizontal="left" vertical="center" wrapText="1"/>
    </xf>
    <xf numFmtId="176" fontId="25" fillId="2" borderId="7" xfId="7" applyNumberFormat="1" applyFont="1" applyFill="1" applyBorder="1" applyAlignment="1">
      <alignment horizontal="center" vertical="center"/>
    </xf>
    <xf numFmtId="9" fontId="0" fillId="2" borderId="1" xfId="0" applyNumberFormat="1" applyFill="1" applyBorder="1"/>
    <xf numFmtId="177" fontId="0" fillId="2" borderId="1" xfId="0" applyNumberFormat="1" applyFill="1" applyBorder="1"/>
    <xf numFmtId="9" fontId="0" fillId="2" borderId="1" xfId="8" applyFont="1" applyFill="1" applyBorder="1"/>
    <xf numFmtId="177" fontId="0" fillId="2" borderId="1" xfId="5" applyNumberFormat="1" applyFont="1" applyFill="1" applyBorder="1"/>
    <xf numFmtId="17" fontId="0" fillId="2" borderId="1" xfId="0" applyNumberFormat="1" applyFill="1" applyBorder="1" applyAlignment="1">
      <alignment vertical="center"/>
    </xf>
    <xf numFmtId="9" fontId="0" fillId="2" borderId="1" xfId="8" applyFont="1" applyFill="1" applyBorder="1" applyAlignment="1">
      <alignment vertical="center"/>
    </xf>
    <xf numFmtId="177" fontId="0" fillId="2" borderId="1" xfId="5" applyNumberFormat="1" applyFont="1" applyFill="1" applyBorder="1" applyAlignment="1">
      <alignment vertical="center"/>
    </xf>
    <xf numFmtId="3" fontId="0" fillId="2" borderId="1" xfId="0" applyNumberFormat="1" applyFill="1" applyBorder="1" applyAlignment="1">
      <alignment vertical="center"/>
    </xf>
    <xf numFmtId="0" fontId="35" fillId="2" borderId="0" xfId="0" applyFont="1" applyFill="1" applyAlignment="1">
      <alignment vertical="center"/>
    </xf>
    <xf numFmtId="3" fontId="35" fillId="2" borderId="1" xfId="0" applyNumberFormat="1" applyFont="1" applyFill="1" applyBorder="1" applyAlignment="1">
      <alignment vertical="center"/>
    </xf>
    <xf numFmtId="0" fontId="35" fillId="2" borderId="0" xfId="0" applyFont="1" applyFill="1" applyAlignment="1">
      <alignment vertical="center" wrapText="1"/>
    </xf>
    <xf numFmtId="0" fontId="0" fillId="2" borderId="1" xfId="0" applyFill="1" applyBorder="1" applyAlignment="1">
      <alignment wrapText="1"/>
    </xf>
    <xf numFmtId="0" fontId="0" fillId="2" borderId="2" xfId="0" applyFill="1" applyBorder="1" applyAlignment="1">
      <alignment horizontal="center" vertical="center" wrapText="1"/>
    </xf>
    <xf numFmtId="0" fontId="5" fillId="2" borderId="2" xfId="0" applyFont="1" applyFill="1" applyBorder="1" applyAlignment="1">
      <alignment horizontal="center" vertical="center"/>
    </xf>
    <xf numFmtId="0" fontId="0" fillId="2" borderId="2" xfId="0" applyFill="1" applyBorder="1" applyAlignment="1">
      <alignment horizontal="center"/>
    </xf>
    <xf numFmtId="0" fontId="0" fillId="2" borderId="2" xfId="0" applyFill="1" applyBorder="1" applyAlignment="1">
      <alignment horizontal="center" vertical="center"/>
    </xf>
    <xf numFmtId="171" fontId="0" fillId="2" borderId="2" xfId="0" applyNumberFormat="1" applyFill="1" applyBorder="1" applyAlignment="1">
      <alignment horizontal="center" vertical="center"/>
    </xf>
    <xf numFmtId="0" fontId="12" fillId="4" borderId="2"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0" fillId="2" borderId="2" xfId="0" applyFill="1" applyBorder="1" applyAlignment="1">
      <alignment horizontal="left" vertical="center" wrapText="1"/>
    </xf>
    <xf numFmtId="0" fontId="25" fillId="2" borderId="5" xfId="0" applyFont="1" applyFill="1" applyBorder="1" applyAlignment="1">
      <alignment horizontal="left" vertical="center" wrapText="1"/>
    </xf>
    <xf numFmtId="0" fontId="0" fillId="0" borderId="1" xfId="0" applyBorder="1" applyAlignment="1">
      <alignment horizontal="left" wrapText="1"/>
    </xf>
    <xf numFmtId="0" fontId="0" fillId="0" borderId="0" xfId="0" applyAlignment="1">
      <alignment horizontal="left" wrapText="1"/>
    </xf>
    <xf numFmtId="0" fontId="30" fillId="2" borderId="1" xfId="0" applyFont="1" applyFill="1" applyBorder="1" applyAlignment="1">
      <alignment vertical="center"/>
    </xf>
    <xf numFmtId="0" fontId="42" fillId="2" borderId="20" xfId="0" applyFont="1" applyFill="1" applyBorder="1" applyAlignment="1">
      <alignment horizontal="justify" vertical="center" wrapText="1"/>
    </xf>
    <xf numFmtId="0" fontId="42" fillId="8" borderId="22" xfId="0" applyFont="1" applyFill="1" applyBorder="1" applyAlignment="1">
      <alignment horizontal="left" vertical="center" wrapText="1"/>
    </xf>
    <xf numFmtId="0" fontId="42" fillId="8" borderId="1" xfId="0" applyFont="1" applyFill="1" applyBorder="1" applyAlignment="1">
      <alignment horizontal="left" vertical="center" wrapText="1"/>
    </xf>
    <xf numFmtId="0" fontId="30" fillId="2" borderId="2" xfId="0" applyFont="1" applyFill="1" applyBorder="1" applyAlignment="1">
      <alignment vertical="center"/>
    </xf>
    <xf numFmtId="0" fontId="42" fillId="2" borderId="20" xfId="0" applyFont="1" applyFill="1" applyBorder="1" applyAlignment="1">
      <alignment horizontal="justify" vertical="center"/>
    </xf>
    <xf numFmtId="0" fontId="0" fillId="2" borderId="15" xfId="0" applyFill="1" applyBorder="1" applyAlignment="1">
      <alignment horizontal="center" vertical="center" wrapText="1"/>
    </xf>
    <xf numFmtId="0" fontId="0" fillId="2" borderId="10" xfId="0" applyFill="1" applyBorder="1" applyAlignment="1">
      <alignment horizontal="center" vertical="center" wrapText="1"/>
    </xf>
    <xf numFmtId="0" fontId="26" fillId="2" borderId="12" xfId="0" applyFont="1" applyFill="1" applyBorder="1" applyAlignment="1">
      <alignment horizontal="left" vertical="center" wrapText="1"/>
    </xf>
    <xf numFmtId="0" fontId="26" fillId="2" borderId="8" xfId="0" applyFont="1" applyFill="1" applyBorder="1" applyAlignment="1">
      <alignment horizontal="justify" vertical="center" wrapText="1"/>
    </xf>
    <xf numFmtId="0" fontId="29" fillId="2" borderId="9" xfId="0" applyFont="1" applyFill="1" applyBorder="1" applyAlignment="1">
      <alignment horizontal="justify" vertical="center" wrapText="1"/>
    </xf>
    <xf numFmtId="0" fontId="25" fillId="2" borderId="9" xfId="0" applyFont="1" applyFill="1" applyBorder="1" applyAlignment="1">
      <alignment horizontal="justify" vertical="center" wrapText="1"/>
    </xf>
    <xf numFmtId="0" fontId="30" fillId="2" borderId="8"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31" fillId="2"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1" fontId="0" fillId="2" borderId="1" xfId="0" applyNumberForma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1" xfId="0" applyFont="1" applyFill="1" applyBorder="1" applyAlignment="1">
      <alignment horizontal="center" wrapText="1"/>
    </xf>
    <xf numFmtId="0" fontId="0" fillId="2" borderId="1" xfId="0" applyFont="1" applyFill="1" applyBorder="1" applyAlignment="1">
      <alignment horizontal="left" vertical="top"/>
    </xf>
    <xf numFmtId="0" fontId="0" fillId="2" borderId="7" xfId="0" applyFill="1" applyBorder="1" applyAlignment="1">
      <alignment horizontal="center" vertical="center" wrapText="1"/>
    </xf>
    <xf numFmtId="0" fontId="0" fillId="2" borderId="5" xfId="0"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7" xfId="0" applyFont="1" applyFill="1" applyBorder="1" applyAlignment="1">
      <alignment horizontal="center"/>
    </xf>
    <xf numFmtId="0" fontId="0" fillId="2" borderId="2" xfId="0" applyFont="1" applyFill="1" applyBorder="1" applyAlignment="1">
      <alignment horizontal="center"/>
    </xf>
    <xf numFmtId="0" fontId="0" fillId="2" borderId="5" xfId="0" applyFont="1" applyFill="1" applyBorder="1" applyAlignment="1">
      <alignment horizontal="center"/>
    </xf>
    <xf numFmtId="0" fontId="0" fillId="2" borderId="7" xfId="0" applyFont="1" applyFill="1" applyBorder="1" applyAlignment="1">
      <alignment horizontal="center" wrapText="1"/>
    </xf>
    <xf numFmtId="0" fontId="0" fillId="2" borderId="2" xfId="0" applyFont="1" applyFill="1" applyBorder="1" applyAlignment="1">
      <alignment horizontal="center" wrapText="1"/>
    </xf>
    <xf numFmtId="0" fontId="0" fillId="2" borderId="5" xfId="0" applyFont="1" applyFill="1" applyBorder="1" applyAlignment="1">
      <alignment horizontal="center" wrapText="1"/>
    </xf>
    <xf numFmtId="0" fontId="5" fillId="2" borderId="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0" fillId="2" borderId="1" xfId="0" applyFill="1" applyBorder="1" applyAlignment="1">
      <alignment horizontal="left" vertical="center" wrapText="1"/>
    </xf>
    <xf numFmtId="0" fontId="0" fillId="2" borderId="7" xfId="0" applyFill="1" applyBorder="1" applyAlignment="1">
      <alignment horizontal="left" vertical="center" wrapText="1"/>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25" fillId="2" borderId="7"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0" fillId="2" borderId="7"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5" xfId="0" applyFont="1" applyFill="1" applyBorder="1" applyAlignment="1">
      <alignment horizontal="center" vertical="center"/>
    </xf>
    <xf numFmtId="0" fontId="25" fillId="2" borderId="7"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14" fillId="2" borderId="31"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5" fillId="2" borderId="7"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19" fillId="2" borderId="1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10" xfId="0" applyFont="1" applyFill="1" applyBorder="1" applyAlignment="1">
      <alignment horizontal="center" vertical="center"/>
    </xf>
    <xf numFmtId="0" fontId="0" fillId="2" borderId="2" xfId="0" applyFill="1" applyBorder="1" applyAlignment="1">
      <alignment horizontal="center" vertical="center" wrapText="1"/>
    </xf>
    <xf numFmtId="0" fontId="19" fillId="2" borderId="7"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7" xfId="0" applyFont="1" applyFill="1" applyBorder="1" applyAlignment="1">
      <alignment horizontal="center"/>
    </xf>
    <xf numFmtId="0" fontId="19" fillId="2" borderId="2" xfId="0" applyFont="1" applyFill="1" applyBorder="1" applyAlignment="1">
      <alignment horizontal="center"/>
    </xf>
    <xf numFmtId="0" fontId="19" fillId="2" borderId="5" xfId="0" applyFont="1" applyFill="1" applyBorder="1" applyAlignment="1">
      <alignment horizontal="center"/>
    </xf>
    <xf numFmtId="0" fontId="14" fillId="2" borderId="21"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9" fillId="2" borderId="7"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2" xfId="0" applyFont="1" applyFill="1" applyBorder="1" applyAlignment="1">
      <alignment horizontal="center" vertical="center"/>
    </xf>
    <xf numFmtId="0" fontId="14" fillId="2" borderId="21" xfId="0" applyFont="1" applyFill="1" applyBorder="1" applyAlignment="1">
      <alignment horizontal="center" vertical="center" wrapText="1"/>
    </xf>
    <xf numFmtId="0" fontId="14" fillId="2" borderId="23" xfId="0" applyFont="1" applyFill="1" applyBorder="1" applyAlignment="1">
      <alignment horizontal="center" vertical="center" wrapText="1"/>
    </xf>
    <xf numFmtId="41" fontId="5" fillId="2" borderId="7" xfId="7" applyFont="1" applyFill="1" applyBorder="1" applyAlignment="1">
      <alignment horizontal="center" vertical="center"/>
    </xf>
    <xf numFmtId="41" fontId="5" fillId="2" borderId="5" xfId="7" applyFont="1" applyFill="1" applyBorder="1" applyAlignment="1">
      <alignment horizontal="center" vertical="center"/>
    </xf>
    <xf numFmtId="0" fontId="41" fillId="2" borderId="31" xfId="0" applyFont="1" applyFill="1" applyBorder="1" applyAlignment="1">
      <alignment horizontal="center" vertical="center" wrapText="1"/>
    </xf>
    <xf numFmtId="0" fontId="41" fillId="2" borderId="33" xfId="0" applyFont="1" applyFill="1" applyBorder="1" applyAlignment="1">
      <alignment horizontal="center" vertical="center" wrapText="1"/>
    </xf>
    <xf numFmtId="0" fontId="0" fillId="2" borderId="7" xfId="0" applyFont="1" applyFill="1" applyBorder="1" applyAlignment="1">
      <alignment horizontal="left" vertical="center" wrapText="1"/>
    </xf>
    <xf numFmtId="0" fontId="0" fillId="2" borderId="5" xfId="0" applyFont="1" applyFill="1" applyBorder="1" applyAlignment="1">
      <alignment horizontal="left" vertical="center" wrapText="1"/>
    </xf>
    <xf numFmtId="41" fontId="0" fillId="2" borderId="7" xfId="7" applyFont="1" applyFill="1" applyBorder="1" applyAlignment="1">
      <alignment horizontal="center" vertical="center"/>
    </xf>
    <xf numFmtId="41" fontId="0" fillId="2" borderId="5" xfId="7" applyFont="1" applyFill="1" applyBorder="1" applyAlignment="1">
      <alignment horizontal="center" vertical="center"/>
    </xf>
    <xf numFmtId="0" fontId="31" fillId="2" borderId="21" xfId="0" applyFont="1" applyFill="1" applyBorder="1" applyAlignment="1">
      <alignment horizontal="left" vertical="center" wrapText="1"/>
    </xf>
    <xf numFmtId="0" fontId="31" fillId="2" borderId="23" xfId="0" applyFont="1" applyFill="1" applyBorder="1" applyAlignment="1">
      <alignment horizontal="left" vertical="center" wrapText="1"/>
    </xf>
    <xf numFmtId="1" fontId="5" fillId="2" borderId="7" xfId="0" applyNumberFormat="1" applyFont="1" applyFill="1" applyBorder="1" applyAlignment="1">
      <alignment horizontal="center" vertical="center"/>
    </xf>
    <xf numFmtId="1" fontId="5" fillId="2" borderId="5" xfId="0" applyNumberFormat="1" applyFont="1" applyFill="1" applyBorder="1" applyAlignment="1">
      <alignment horizontal="center" vertical="center"/>
    </xf>
    <xf numFmtId="0" fontId="30" fillId="2" borderId="7" xfId="0" applyFont="1" applyFill="1" applyBorder="1" applyAlignment="1">
      <alignment horizontal="left" vertical="center" wrapText="1"/>
    </xf>
    <xf numFmtId="0" fontId="30"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1" fillId="2" borderId="3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17" xfId="0" applyFont="1" applyFill="1" applyBorder="1" applyAlignment="1">
      <alignment horizontal="center" vertical="center" wrapText="1"/>
    </xf>
    <xf numFmtId="41" fontId="0" fillId="2" borderId="2" xfId="7" applyFont="1"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7"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7"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xf>
    <xf numFmtId="42" fontId="10" fillId="2" borderId="7" xfId="5" applyFont="1" applyFill="1" applyBorder="1" applyAlignment="1">
      <alignment horizontal="center" vertical="center"/>
    </xf>
    <xf numFmtId="42" fontId="10" fillId="2" borderId="2" xfId="5" applyFont="1" applyFill="1" applyBorder="1" applyAlignment="1">
      <alignment horizontal="center" vertical="center"/>
    </xf>
    <xf numFmtId="42" fontId="10" fillId="2" borderId="5" xfId="5" applyFont="1" applyFill="1" applyBorder="1" applyAlignment="1">
      <alignment horizontal="center" vertical="center"/>
    </xf>
    <xf numFmtId="14" fontId="10" fillId="2" borderId="7" xfId="0" applyNumberFormat="1" applyFont="1" applyFill="1" applyBorder="1" applyAlignment="1">
      <alignment horizontal="center" vertical="center"/>
    </xf>
    <xf numFmtId="14" fontId="10" fillId="2" borderId="2" xfId="0" applyNumberFormat="1" applyFont="1" applyFill="1" applyBorder="1" applyAlignment="1">
      <alignment horizontal="center" vertical="center"/>
    </xf>
    <xf numFmtId="14" fontId="10" fillId="2" borderId="5" xfId="0" applyNumberFormat="1" applyFont="1" applyFill="1" applyBorder="1" applyAlignment="1">
      <alignment horizontal="center" vertical="center"/>
    </xf>
    <xf numFmtId="9" fontId="10" fillId="2" borderId="7" xfId="8" applyFont="1" applyFill="1" applyBorder="1" applyAlignment="1">
      <alignment horizontal="center" vertical="center"/>
    </xf>
    <xf numFmtId="9" fontId="10" fillId="2" borderId="2" xfId="8" applyFont="1" applyFill="1" applyBorder="1" applyAlignment="1">
      <alignment horizontal="center" vertical="center"/>
    </xf>
    <xf numFmtId="9" fontId="10" fillId="2" borderId="5" xfId="8" applyFont="1" applyFill="1" applyBorder="1" applyAlignment="1">
      <alignment horizontal="center" vertical="center"/>
    </xf>
    <xf numFmtId="0" fontId="32" fillId="2" borderId="7"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5" xfId="0" applyFont="1" applyFill="1" applyBorder="1" applyAlignment="1">
      <alignment horizontal="center" vertical="center"/>
    </xf>
    <xf numFmtId="9" fontId="25" fillId="2" borderId="7" xfId="0" applyNumberFormat="1" applyFont="1" applyFill="1" applyBorder="1" applyAlignment="1">
      <alignment horizontal="center" vertical="center"/>
    </xf>
    <xf numFmtId="9" fontId="25" fillId="2" borderId="2" xfId="0" applyNumberFormat="1" applyFont="1" applyFill="1" applyBorder="1" applyAlignment="1">
      <alignment horizontal="center" vertical="center"/>
    </xf>
    <xf numFmtId="9" fontId="25" fillId="2" borderId="5" xfId="0" applyNumberFormat="1" applyFont="1" applyFill="1" applyBorder="1" applyAlignment="1">
      <alignment horizontal="center" vertical="center"/>
    </xf>
    <xf numFmtId="0" fontId="25" fillId="2" borderId="7"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5"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3" xfId="0" applyFont="1" applyFill="1" applyBorder="1" applyAlignment="1">
      <alignment horizontal="center" vertical="center"/>
    </xf>
    <xf numFmtId="0" fontId="32" fillId="2" borderId="10" xfId="0" applyFont="1" applyFill="1" applyBorder="1" applyAlignment="1">
      <alignment horizontal="center" vertical="center"/>
    </xf>
    <xf numFmtId="0" fontId="41" fillId="2" borderId="7" xfId="0" applyFont="1" applyFill="1" applyBorder="1" applyAlignment="1">
      <alignment horizontal="center" vertical="center"/>
    </xf>
    <xf numFmtId="0" fontId="41" fillId="2" borderId="2" xfId="0" applyFont="1" applyFill="1" applyBorder="1" applyAlignment="1">
      <alignment horizontal="center" vertical="center"/>
    </xf>
    <xf numFmtId="0" fontId="41" fillId="2" borderId="5" xfId="0" applyFont="1" applyFill="1" applyBorder="1" applyAlignment="1">
      <alignment horizontal="center" vertical="center"/>
    </xf>
    <xf numFmtId="41" fontId="25" fillId="2" borderId="7" xfId="7" applyFont="1" applyFill="1" applyBorder="1" applyAlignment="1">
      <alignment horizontal="center" vertical="center"/>
    </xf>
    <xf numFmtId="41" fontId="25" fillId="2" borderId="2" xfId="7" applyFont="1" applyFill="1" applyBorder="1" applyAlignment="1">
      <alignment horizontal="center" vertical="center"/>
    </xf>
    <xf numFmtId="41" fontId="25" fillId="2" borderId="5" xfId="7" applyFont="1" applyFill="1" applyBorder="1" applyAlignment="1">
      <alignment horizontal="center" vertical="center"/>
    </xf>
    <xf numFmtId="0" fontId="25" fillId="2" borderId="2" xfId="0" applyFont="1" applyFill="1" applyBorder="1" applyAlignment="1">
      <alignment horizontal="justify" vertical="center" wrapText="1"/>
    </xf>
    <xf numFmtId="0" fontId="25" fillId="2" borderId="5" xfId="0" applyFont="1" applyFill="1" applyBorder="1" applyAlignment="1">
      <alignment horizontal="justify" vertical="center" wrapText="1"/>
    </xf>
    <xf numFmtId="0" fontId="25" fillId="2" borderId="7" xfId="0" applyFont="1" applyFill="1" applyBorder="1" applyAlignment="1">
      <alignment horizontal="justify" vertical="center"/>
    </xf>
    <xf numFmtId="0" fontId="25" fillId="2" borderId="2" xfId="0" applyFont="1" applyFill="1" applyBorder="1" applyAlignment="1">
      <alignment horizontal="justify" vertical="center"/>
    </xf>
    <xf numFmtId="0" fontId="25" fillId="2" borderId="5" xfId="0" applyFont="1" applyFill="1" applyBorder="1" applyAlignment="1">
      <alignment horizontal="justify" vertical="center"/>
    </xf>
    <xf numFmtId="0" fontId="38" fillId="2" borderId="18" xfId="0" applyFont="1" applyFill="1" applyBorder="1" applyAlignment="1">
      <alignment horizontal="justify" vertical="center"/>
    </xf>
    <xf numFmtId="0" fontId="38" fillId="2" borderId="2" xfId="0" applyFont="1" applyFill="1" applyBorder="1" applyAlignment="1">
      <alignment horizontal="justify" vertical="center"/>
    </xf>
    <xf numFmtId="0" fontId="38" fillId="2" borderId="5" xfId="0" applyFont="1" applyFill="1" applyBorder="1" applyAlignment="1">
      <alignment horizontal="justify" vertical="center"/>
    </xf>
    <xf numFmtId="0" fontId="25" fillId="2" borderId="12" xfId="0" applyFont="1" applyFill="1" applyBorder="1" applyAlignment="1">
      <alignment horizontal="justify" vertical="center"/>
    </xf>
    <xf numFmtId="0" fontId="25" fillId="2" borderId="3" xfId="0" applyFont="1" applyFill="1" applyBorder="1" applyAlignment="1">
      <alignment horizontal="justify" vertical="center"/>
    </xf>
    <xf numFmtId="0" fontId="25" fillId="2" borderId="10" xfId="0" applyFont="1" applyFill="1" applyBorder="1" applyAlignment="1">
      <alignment horizontal="justify" vertical="center"/>
    </xf>
    <xf numFmtId="0" fontId="25" fillId="2" borderId="12"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10" xfId="0" applyFont="1" applyFill="1" applyBorder="1" applyAlignment="1">
      <alignment horizontal="center" vertical="center"/>
    </xf>
    <xf numFmtId="0" fontId="40" fillId="2" borderId="12" xfId="0" applyFont="1" applyFill="1" applyBorder="1" applyAlignment="1">
      <alignment horizontal="justify" vertical="center" wrapText="1"/>
    </xf>
    <xf numFmtId="0" fontId="40" fillId="2" borderId="3" xfId="0" applyFont="1" applyFill="1" applyBorder="1" applyAlignment="1">
      <alignment horizontal="justify" vertical="center"/>
    </xf>
    <xf numFmtId="0" fontId="40" fillId="2" borderId="10" xfId="0" applyFont="1" applyFill="1" applyBorder="1" applyAlignment="1">
      <alignment horizontal="justify" vertical="center"/>
    </xf>
    <xf numFmtId="0" fontId="38" fillId="2" borderId="24"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30" xfId="0" applyFont="1" applyFill="1" applyBorder="1" applyAlignment="1">
      <alignment horizontal="center" vertical="center" wrapText="1"/>
    </xf>
    <xf numFmtId="49" fontId="25" fillId="2" borderId="7" xfId="0" applyNumberFormat="1" applyFont="1" applyFill="1" applyBorder="1" applyAlignment="1">
      <alignment horizontal="center" vertical="center"/>
    </xf>
    <xf numFmtId="49" fontId="25" fillId="2" borderId="2" xfId="0" applyNumberFormat="1" applyFont="1" applyFill="1" applyBorder="1" applyAlignment="1">
      <alignment horizontal="center" vertical="center"/>
    </xf>
    <xf numFmtId="49" fontId="25" fillId="2" borderId="5" xfId="0" applyNumberFormat="1" applyFont="1" applyFill="1" applyBorder="1" applyAlignment="1">
      <alignment horizontal="center" vertical="center"/>
    </xf>
    <xf numFmtId="0" fontId="38" fillId="2" borderId="7"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8" fillId="2" borderId="5" xfId="0" applyFont="1" applyFill="1" applyBorder="1" applyAlignment="1">
      <alignment horizontal="center" vertical="center" wrapText="1"/>
    </xf>
    <xf numFmtId="49" fontId="25" fillId="2" borderId="7" xfId="0" applyNumberFormat="1" applyFont="1" applyFill="1" applyBorder="1" applyAlignment="1">
      <alignment horizontal="center"/>
    </xf>
    <xf numFmtId="49" fontId="25" fillId="2" borderId="2" xfId="0" applyNumberFormat="1" applyFont="1" applyFill="1" applyBorder="1" applyAlignment="1">
      <alignment horizontal="center"/>
    </xf>
    <xf numFmtId="49" fontId="25" fillId="2" borderId="5" xfId="0" applyNumberFormat="1" applyFont="1" applyFill="1" applyBorder="1" applyAlignment="1">
      <alignment horizontal="center"/>
    </xf>
    <xf numFmtId="9" fontId="25" fillId="2" borderId="7" xfId="0" applyNumberFormat="1" applyFont="1" applyFill="1" applyBorder="1" applyAlignment="1">
      <alignment vertical="center"/>
    </xf>
    <xf numFmtId="0" fontId="25" fillId="2" borderId="2" xfId="0" applyFont="1" applyFill="1" applyBorder="1" applyAlignment="1">
      <alignment vertical="center"/>
    </xf>
    <xf numFmtId="0" fontId="25" fillId="2" borderId="5" xfId="0" applyFont="1" applyFill="1" applyBorder="1" applyAlignment="1">
      <alignment vertical="center"/>
    </xf>
    <xf numFmtId="173" fontId="0" fillId="2" borderId="7" xfId="0" applyNumberFormat="1" applyFont="1" applyFill="1" applyBorder="1" applyAlignment="1">
      <alignment horizontal="center" vertical="center"/>
    </xf>
    <xf numFmtId="173" fontId="0" fillId="2" borderId="2" xfId="0" applyNumberFormat="1" applyFont="1" applyFill="1" applyBorder="1" applyAlignment="1">
      <alignment horizontal="center" vertical="center"/>
    </xf>
    <xf numFmtId="173" fontId="0" fillId="2" borderId="5" xfId="0" applyNumberFormat="1" applyFont="1" applyFill="1" applyBorder="1" applyAlignment="1">
      <alignment horizontal="center" vertical="center"/>
    </xf>
    <xf numFmtId="1" fontId="0" fillId="2" borderId="7" xfId="0" applyNumberFormat="1" applyFont="1" applyFill="1" applyBorder="1" applyAlignment="1">
      <alignment horizontal="center" vertical="center"/>
    </xf>
    <xf numFmtId="1" fontId="0" fillId="2" borderId="2" xfId="0" applyNumberFormat="1" applyFont="1" applyFill="1" applyBorder="1" applyAlignment="1">
      <alignment horizontal="center" vertical="center"/>
    </xf>
    <xf numFmtId="1" fontId="0" fillId="2" borderId="5" xfId="0" applyNumberFormat="1" applyFont="1" applyFill="1" applyBorder="1" applyAlignment="1">
      <alignment horizontal="center" vertical="center"/>
    </xf>
    <xf numFmtId="41" fontId="39" fillId="2" borderId="24" xfId="7" applyFont="1" applyFill="1" applyBorder="1" applyAlignment="1">
      <alignment horizontal="center" vertical="center"/>
    </xf>
    <xf numFmtId="41" fontId="39" fillId="2" borderId="4" xfId="7" applyFont="1" applyFill="1" applyBorder="1" applyAlignment="1">
      <alignment horizontal="center" vertical="center"/>
    </xf>
    <xf numFmtId="41" fontId="39" fillId="2" borderId="17" xfId="7" applyFont="1" applyFill="1" applyBorder="1" applyAlignment="1">
      <alignment horizontal="center" vertical="center"/>
    </xf>
    <xf numFmtId="0" fontId="0" fillId="2" borderId="2" xfId="0" applyFont="1" applyFill="1" applyBorder="1" applyAlignment="1">
      <alignment horizontal="left" vertical="center" wrapText="1"/>
    </xf>
    <xf numFmtId="0" fontId="37" fillId="2" borderId="7"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2" borderId="5" xfId="0" applyFont="1" applyFill="1" applyBorder="1" applyAlignment="1">
      <alignment horizontal="center" vertical="center" wrapText="1"/>
    </xf>
    <xf numFmtId="173" fontId="0" fillId="2" borderId="7" xfId="0" applyNumberFormat="1" applyFont="1" applyFill="1" applyBorder="1" applyAlignment="1">
      <alignment horizontal="center" vertical="center" wrapText="1"/>
    </xf>
    <xf numFmtId="173" fontId="0" fillId="2" borderId="2" xfId="0" applyNumberFormat="1" applyFont="1" applyFill="1" applyBorder="1" applyAlignment="1">
      <alignment horizontal="center" vertical="center" wrapText="1"/>
    </xf>
    <xf numFmtId="173" fontId="0" fillId="2" borderId="5" xfId="0" applyNumberFormat="1" applyFont="1" applyFill="1" applyBorder="1" applyAlignment="1">
      <alignment horizontal="center" vertical="center" wrapText="1"/>
    </xf>
    <xf numFmtId="17" fontId="0" fillId="2" borderId="7" xfId="0" applyNumberFormat="1" applyFill="1" applyBorder="1" applyAlignment="1">
      <alignment horizontal="right" vertical="center" wrapText="1"/>
    </xf>
    <xf numFmtId="17" fontId="0" fillId="2" borderId="5" xfId="0" applyNumberFormat="1" applyFill="1" applyBorder="1" applyAlignment="1">
      <alignment horizontal="right" vertical="center" wrapText="1"/>
    </xf>
    <xf numFmtId="0" fontId="27" fillId="2" borderId="7"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0" fillId="2" borderId="7" xfId="0" applyFill="1" applyBorder="1" applyAlignment="1">
      <alignment horizontal="left" vertical="center"/>
    </xf>
    <xf numFmtId="0" fontId="0" fillId="2" borderId="5" xfId="0" applyFill="1" applyBorder="1" applyAlignment="1">
      <alignment horizontal="left" vertical="center"/>
    </xf>
    <xf numFmtId="0" fontId="0" fillId="2" borderId="1" xfId="0" applyFill="1" applyBorder="1" applyAlignment="1">
      <alignment horizontal="center" vertical="center" wrapText="1"/>
    </xf>
    <xf numFmtId="0" fontId="0" fillId="2" borderId="7" xfId="0" applyFill="1" applyBorder="1" applyAlignment="1">
      <alignment horizontal="center"/>
    </xf>
    <xf numFmtId="0" fontId="0" fillId="2" borderId="2" xfId="0" applyFill="1" applyBorder="1" applyAlignment="1">
      <alignment horizontal="center"/>
    </xf>
    <xf numFmtId="0" fontId="0" fillId="2" borderId="5" xfId="0" applyFill="1" applyBorder="1" applyAlignment="1">
      <alignment horizontal="center"/>
    </xf>
    <xf numFmtId="171" fontId="0" fillId="2" borderId="7" xfId="0" applyNumberFormat="1" applyFill="1" applyBorder="1" applyAlignment="1">
      <alignment horizontal="center" vertical="center"/>
    </xf>
    <xf numFmtId="171" fontId="0" fillId="2" borderId="2" xfId="0" applyNumberFormat="1" applyFill="1" applyBorder="1" applyAlignment="1">
      <alignment horizontal="center" vertical="center"/>
    </xf>
    <xf numFmtId="171" fontId="0" fillId="2" borderId="5" xfId="0" applyNumberFormat="1" applyFill="1" applyBorder="1" applyAlignment="1">
      <alignment horizontal="center" vertical="center"/>
    </xf>
    <xf numFmtId="0" fontId="5" fillId="2" borderId="2" xfId="0" applyFont="1" applyFill="1" applyBorder="1" applyAlignment="1">
      <alignment horizontal="center" vertical="center" wrapText="1"/>
    </xf>
    <xf numFmtId="1" fontId="0" fillId="2" borderId="7" xfId="0" applyNumberFormat="1" applyFill="1" applyBorder="1" applyAlignment="1">
      <alignment horizontal="center" vertical="center"/>
    </xf>
    <xf numFmtId="1" fontId="0" fillId="2" borderId="2" xfId="0" applyNumberFormat="1" applyFill="1" applyBorder="1" applyAlignment="1">
      <alignment horizontal="center" vertical="center"/>
    </xf>
    <xf numFmtId="1" fontId="0" fillId="2" borderId="5" xfId="0" applyNumberFormat="1" applyFill="1" applyBorder="1" applyAlignment="1">
      <alignment horizontal="center" vertical="center"/>
    </xf>
    <xf numFmtId="0" fontId="0" fillId="2" borderId="18" xfId="0" applyFill="1" applyBorder="1" applyAlignment="1">
      <alignment horizontal="center" vertical="center"/>
    </xf>
    <xf numFmtId="0" fontId="25" fillId="2" borderId="7" xfId="0" applyFont="1" applyFill="1" applyBorder="1" applyAlignment="1">
      <alignment vertical="center" wrapText="1"/>
    </xf>
    <xf numFmtId="0" fontId="25" fillId="2" borderId="2" xfId="0" applyFont="1" applyFill="1" applyBorder="1" applyAlignment="1">
      <alignment vertical="center" wrapText="1"/>
    </xf>
    <xf numFmtId="0" fontId="25" fillId="2" borderId="5" xfId="0" applyFont="1" applyFill="1" applyBorder="1" applyAlignment="1">
      <alignment vertical="center" wrapText="1"/>
    </xf>
    <xf numFmtId="1" fontId="0" fillId="2" borderId="18" xfId="0" applyNumberFormat="1" applyFill="1" applyBorder="1" applyAlignment="1">
      <alignment horizontal="center" vertical="center"/>
    </xf>
    <xf numFmtId="0" fontId="0" fillId="2" borderId="18" xfId="0" applyFill="1" applyBorder="1" applyAlignment="1">
      <alignment horizontal="center" vertical="center" wrapText="1"/>
    </xf>
    <xf numFmtId="171" fontId="0" fillId="2" borderId="18" xfId="0" applyNumberFormat="1" applyFill="1" applyBorder="1" applyAlignment="1">
      <alignment horizontal="center" vertical="center"/>
    </xf>
    <xf numFmtId="0" fontId="0" fillId="2" borderId="14" xfId="0" applyFill="1" applyBorder="1" applyAlignment="1">
      <alignment horizontal="center" vertical="center" wrapText="1"/>
    </xf>
    <xf numFmtId="1" fontId="0" fillId="2" borderId="14" xfId="0" applyNumberFormat="1" applyFill="1" applyBorder="1" applyAlignment="1">
      <alignment horizontal="center" vertical="center"/>
    </xf>
    <xf numFmtId="0" fontId="0" fillId="2" borderId="14" xfId="0" applyFill="1" applyBorder="1" applyAlignment="1">
      <alignment horizontal="center" vertical="center"/>
    </xf>
    <xf numFmtId="172" fontId="0" fillId="2" borderId="7" xfId="0" applyNumberFormat="1" applyFill="1" applyBorder="1" applyAlignment="1">
      <alignment horizontal="center" vertical="center"/>
    </xf>
    <xf numFmtId="172" fontId="0" fillId="2" borderId="2" xfId="0" applyNumberFormat="1" applyFill="1" applyBorder="1" applyAlignment="1">
      <alignment horizontal="center" vertical="center"/>
    </xf>
    <xf numFmtId="172" fontId="0" fillId="2" borderId="5" xfId="0" applyNumberFormat="1" applyFill="1"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5" xfId="0" applyFont="1" applyFill="1" applyBorder="1" applyAlignment="1">
      <alignment horizontal="center" vertical="center" wrapText="1"/>
    </xf>
    <xf numFmtId="49" fontId="0" fillId="2" borderId="7" xfId="0" applyNumberFormat="1" applyFill="1" applyBorder="1" applyAlignment="1">
      <alignment horizontal="center" vertical="center" wrapText="1"/>
    </xf>
    <xf numFmtId="49" fontId="0" fillId="2" borderId="5" xfId="0" applyNumberFormat="1" applyFill="1" applyBorder="1" applyAlignment="1">
      <alignment horizontal="center" vertical="center" wrapText="1"/>
    </xf>
    <xf numFmtId="3" fontId="33" fillId="2" borderId="7" xfId="0" applyNumberFormat="1" applyFont="1" applyFill="1" applyBorder="1" applyAlignment="1">
      <alignment horizontal="center" vertical="center" wrapText="1"/>
    </xf>
    <xf numFmtId="3" fontId="33" fillId="2" borderId="2" xfId="0" applyNumberFormat="1" applyFont="1" applyFill="1" applyBorder="1" applyAlignment="1">
      <alignment horizontal="center" vertical="center" wrapText="1"/>
    </xf>
    <xf numFmtId="3" fontId="33" fillId="2" borderId="5" xfId="0" applyNumberFormat="1" applyFont="1" applyFill="1" applyBorder="1" applyAlignment="1">
      <alignment horizontal="center" vertical="center" wrapText="1"/>
    </xf>
    <xf numFmtId="49" fontId="0" fillId="2" borderId="2" xfId="0" applyNumberFormat="1" applyFill="1" applyBorder="1" applyAlignment="1">
      <alignment horizontal="center" vertical="center" wrapText="1"/>
    </xf>
    <xf numFmtId="9" fontId="0" fillId="2" borderId="7" xfId="0" applyNumberFormat="1" applyFill="1" applyBorder="1" applyAlignment="1">
      <alignment horizontal="center" vertical="center"/>
    </xf>
    <xf numFmtId="9" fontId="0" fillId="2" borderId="2" xfId="0" applyNumberFormat="1" applyFill="1" applyBorder="1" applyAlignment="1">
      <alignment horizontal="center" vertical="center"/>
    </xf>
    <xf numFmtId="9" fontId="0" fillId="2" borderId="5" xfId="0" applyNumberFormat="1" applyFill="1" applyBorder="1" applyAlignment="1">
      <alignment horizontal="center" vertical="center"/>
    </xf>
    <xf numFmtId="0" fontId="5" fillId="2" borderId="1" xfId="0" applyFont="1" applyFill="1" applyBorder="1" applyAlignment="1">
      <alignment horizontal="center" vertical="center"/>
    </xf>
    <xf numFmtId="0" fontId="33" fillId="2" borderId="2" xfId="0" applyFont="1" applyFill="1" applyBorder="1" applyAlignment="1">
      <alignment horizontal="center" vertical="center" wrapText="1"/>
    </xf>
    <xf numFmtId="49" fontId="0" fillId="2" borderId="7"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49" fontId="0" fillId="2" borderId="5" xfId="0" applyNumberFormat="1" applyFill="1" applyBorder="1" applyAlignment="1">
      <alignment horizontal="left" vertical="center" wrapText="1"/>
    </xf>
    <xf numFmtId="0" fontId="0" fillId="2" borderId="2" xfId="0" applyFont="1" applyFill="1" applyBorder="1" applyAlignment="1">
      <alignment horizontal="justify" vertical="center" wrapText="1"/>
    </xf>
    <xf numFmtId="0" fontId="0" fillId="2" borderId="5" xfId="0" applyFont="1" applyFill="1" applyBorder="1" applyAlignment="1">
      <alignment horizontal="justify" vertical="center" wrapText="1"/>
    </xf>
    <xf numFmtId="0" fontId="0" fillId="2" borderId="3" xfId="0" applyFill="1" applyBorder="1" applyAlignment="1">
      <alignment horizontal="center" vertical="center" wrapText="1"/>
    </xf>
    <xf numFmtId="0" fontId="0" fillId="2" borderId="10" xfId="0" applyFill="1" applyBorder="1" applyAlignment="1">
      <alignment horizontal="center" vertical="center" wrapText="1"/>
    </xf>
    <xf numFmtId="14" fontId="0" fillId="2" borderId="2" xfId="0" applyNumberFormat="1" applyFill="1" applyBorder="1" applyAlignment="1">
      <alignment horizontal="center" vertical="center"/>
    </xf>
    <xf numFmtId="14" fontId="0" fillId="2" borderId="5" xfId="0" applyNumberFormat="1" applyFill="1" applyBorder="1" applyAlignment="1">
      <alignment horizontal="center" vertical="center"/>
    </xf>
    <xf numFmtId="10" fontId="0" fillId="2" borderId="2" xfId="0" applyNumberFormat="1" applyFill="1" applyBorder="1" applyAlignment="1">
      <alignment horizontal="center" vertical="center"/>
    </xf>
    <xf numFmtId="10" fontId="0" fillId="2" borderId="5" xfId="0" applyNumberFormat="1" applyFill="1" applyBorder="1" applyAlignment="1">
      <alignment horizontal="center" vertical="center"/>
    </xf>
    <xf numFmtId="44" fontId="20" fillId="2" borderId="7" xfId="4" applyFont="1" applyFill="1" applyBorder="1" applyAlignment="1">
      <alignment horizontal="center" vertical="center"/>
    </xf>
    <xf numFmtId="44" fontId="20" fillId="2" borderId="2" xfId="4" applyFont="1" applyFill="1" applyBorder="1" applyAlignment="1">
      <alignment horizontal="center" vertical="center"/>
    </xf>
    <xf numFmtId="44" fontId="20" fillId="2" borderId="5" xfId="4"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5" xfId="0" applyFont="1" applyFill="1" applyBorder="1" applyAlignment="1">
      <alignment horizontal="center" vertical="center" wrapText="1"/>
    </xf>
    <xf numFmtId="166" fontId="20" fillId="2" borderId="7" xfId="4" applyNumberFormat="1" applyFont="1" applyFill="1" applyBorder="1" applyAlignment="1">
      <alignment horizontal="center" vertical="center"/>
    </xf>
    <xf numFmtId="166" fontId="20" fillId="2" borderId="5" xfId="4" applyNumberFormat="1" applyFont="1" applyFill="1" applyBorder="1" applyAlignment="1">
      <alignment horizontal="center" vertical="center"/>
    </xf>
    <xf numFmtId="0" fontId="21" fillId="2" borderId="2" xfId="0" applyFont="1" applyFill="1" applyBorder="1" applyAlignment="1">
      <alignment horizontal="center" vertical="center" wrapText="1"/>
    </xf>
    <xf numFmtId="166" fontId="20" fillId="2" borderId="2" xfId="4" applyNumberFormat="1" applyFont="1" applyFill="1" applyBorder="1" applyAlignment="1">
      <alignment horizontal="center" vertical="center"/>
    </xf>
    <xf numFmtId="6" fontId="20" fillId="2" borderId="7" xfId="0" applyNumberFormat="1" applyFont="1" applyFill="1" applyBorder="1" applyAlignment="1">
      <alignment horizontal="center" vertical="center"/>
    </xf>
    <xf numFmtId="6" fontId="20" fillId="2" borderId="2" xfId="0" applyNumberFormat="1" applyFont="1" applyFill="1" applyBorder="1" applyAlignment="1">
      <alignment horizontal="center" vertical="center"/>
    </xf>
    <xf numFmtId="6" fontId="20" fillId="2" borderId="5" xfId="0" applyNumberFormat="1"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5" xfId="0" applyFont="1" applyFill="1" applyBorder="1" applyAlignment="1">
      <alignment horizontal="left" vertical="center" wrapText="1"/>
    </xf>
    <xf numFmtId="166" fontId="20" fillId="2" borderId="7" xfId="4" applyNumberFormat="1" applyFont="1" applyFill="1" applyBorder="1" applyAlignment="1">
      <alignment horizontal="center" vertical="center" wrapText="1"/>
    </xf>
    <xf numFmtId="166" fontId="20" fillId="2" borderId="2" xfId="4" applyNumberFormat="1" applyFont="1" applyFill="1" applyBorder="1" applyAlignment="1">
      <alignment horizontal="center" vertical="center" wrapText="1"/>
    </xf>
    <xf numFmtId="166" fontId="20" fillId="2" borderId="5" xfId="4" applyNumberFormat="1" applyFont="1" applyFill="1" applyBorder="1" applyAlignment="1">
      <alignment horizontal="center" vertical="center" wrapText="1"/>
    </xf>
    <xf numFmtId="0" fontId="0" fillId="2" borderId="14" xfId="0" applyFill="1" applyBorder="1" applyAlignment="1">
      <alignment horizontal="left" vertical="center" wrapText="1"/>
    </xf>
    <xf numFmtId="0" fontId="0" fillId="2" borderId="7" xfId="0" applyFont="1" applyFill="1" applyBorder="1" applyAlignment="1">
      <alignment horizontal="justify" vertical="center" wrapText="1"/>
    </xf>
    <xf numFmtId="0" fontId="0" fillId="2" borderId="14" xfId="0" applyFont="1" applyFill="1" applyBorder="1" applyAlignment="1">
      <alignment horizontal="justify" vertical="center" wrapText="1"/>
    </xf>
    <xf numFmtId="0" fontId="0" fillId="2" borderId="12" xfId="0" applyFill="1" applyBorder="1" applyAlignment="1">
      <alignment horizontal="center" vertical="center" wrapText="1"/>
    </xf>
    <xf numFmtId="0" fontId="0" fillId="2" borderId="36" xfId="0" applyFill="1" applyBorder="1" applyAlignment="1">
      <alignment horizontal="center" vertical="center" wrapText="1"/>
    </xf>
    <xf numFmtId="10" fontId="0" fillId="2" borderId="7" xfId="0" applyNumberFormat="1" applyFill="1" applyBorder="1" applyAlignment="1">
      <alignment horizontal="center" vertical="center"/>
    </xf>
    <xf numFmtId="0" fontId="0" fillId="2" borderId="7" xfId="0" applyFill="1" applyBorder="1" applyAlignment="1">
      <alignment horizontal="justify" vertical="center" wrapText="1"/>
    </xf>
    <xf numFmtId="0" fontId="0" fillId="2" borderId="5" xfId="0" applyFill="1" applyBorder="1" applyAlignment="1">
      <alignment horizontal="justify" vertical="center" wrapText="1"/>
    </xf>
    <xf numFmtId="44" fontId="20" fillId="2" borderId="7" xfId="4" applyFont="1" applyFill="1" applyBorder="1" applyAlignment="1">
      <alignment vertical="center"/>
    </xf>
    <xf numFmtId="44" fontId="20" fillId="2" borderId="5" xfId="4" applyFont="1" applyFill="1" applyBorder="1" applyAlignment="1">
      <alignment vertical="center"/>
    </xf>
    <xf numFmtId="0" fontId="21" fillId="2" borderId="7" xfId="0" applyFont="1" applyFill="1" applyBorder="1" applyAlignment="1">
      <alignment horizontal="center"/>
    </xf>
    <xf numFmtId="0" fontId="21" fillId="2" borderId="5" xfId="0" applyFont="1" applyFill="1" applyBorder="1" applyAlignment="1">
      <alignment horizontal="center"/>
    </xf>
    <xf numFmtId="14" fontId="22" fillId="2" borderId="7" xfId="0" applyNumberFormat="1" applyFont="1" applyFill="1" applyBorder="1" applyAlignment="1">
      <alignment horizontal="center" vertical="center" wrapText="1"/>
    </xf>
    <xf numFmtId="14" fontId="22" fillId="2" borderId="5" xfId="0" applyNumberFormat="1"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5" xfId="0" applyFont="1" applyFill="1" applyBorder="1" applyAlignment="1">
      <alignment horizontal="center" vertical="center" wrapText="1"/>
    </xf>
    <xf numFmtId="14" fontId="21" fillId="2" borderId="7" xfId="0" applyNumberFormat="1" applyFont="1" applyFill="1" applyBorder="1" applyAlignment="1">
      <alignment horizontal="center" vertical="center"/>
    </xf>
    <xf numFmtId="14" fontId="21" fillId="2" borderId="2" xfId="0" applyNumberFormat="1" applyFont="1" applyFill="1" applyBorder="1" applyAlignment="1">
      <alignment horizontal="center" vertical="center"/>
    </xf>
    <xf numFmtId="14" fontId="21" fillId="2" borderId="5" xfId="0" applyNumberFormat="1" applyFont="1" applyFill="1" applyBorder="1" applyAlignment="1">
      <alignment horizontal="center" vertical="center"/>
    </xf>
    <xf numFmtId="14" fontId="0" fillId="2" borderId="7" xfId="0" applyNumberFormat="1" applyFill="1" applyBorder="1" applyAlignment="1">
      <alignment horizontal="center" vertical="center"/>
    </xf>
    <xf numFmtId="14" fontId="0" fillId="2" borderId="14" xfId="0" applyNumberFormat="1" applyFill="1" applyBorder="1" applyAlignment="1">
      <alignment horizontal="center" vertical="center"/>
    </xf>
    <xf numFmtId="10" fontId="0" fillId="2" borderId="14" xfId="0" applyNumberForma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ill="1" applyBorder="1" applyAlignment="1">
      <alignment horizontal="justify" vertical="center" wrapText="1"/>
    </xf>
    <xf numFmtId="0" fontId="0" fillId="2" borderId="18" xfId="0" applyFill="1" applyBorder="1" applyAlignment="1">
      <alignment horizontal="left" vertical="center" wrapText="1"/>
    </xf>
    <xf numFmtId="0" fontId="11" fillId="6" borderId="0"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20" fillId="2" borderId="7"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7"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18" fillId="2" borderId="7"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26" fillId="2" borderId="7"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7" xfId="0" applyFont="1" applyFill="1" applyBorder="1" applyAlignment="1">
      <alignment horizontal="justify" vertical="center" wrapText="1"/>
    </xf>
    <xf numFmtId="0" fontId="26" fillId="2" borderId="5" xfId="0" applyFont="1" applyFill="1" applyBorder="1" applyAlignment="1">
      <alignment horizontal="justify" vertical="center" wrapText="1"/>
    </xf>
    <xf numFmtId="0" fontId="26" fillId="2" borderId="12"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4" xfId="0" applyFill="1" applyBorder="1" applyAlignment="1">
      <alignment horizontal="justify" vertical="center" wrapText="1"/>
    </xf>
    <xf numFmtId="0" fontId="0" fillId="2" borderId="14" xfId="0" applyFill="1" applyBorder="1" applyAlignment="1">
      <alignment horizontal="left" vertical="center"/>
    </xf>
  </cellXfs>
  <cellStyles count="9">
    <cellStyle name="Millares" xfId="6" builtinId="3"/>
    <cellStyle name="Millares [0]" xfId="7" builtinId="6"/>
    <cellStyle name="Millares 2" xfId="3" xr:uid="{00000000-0005-0000-0000-000002000000}"/>
    <cellStyle name="Moneda" xfId="4" builtinId="4"/>
    <cellStyle name="Moneda [0]" xfId="5" builtinId="7"/>
    <cellStyle name="Normal" xfId="0" builtinId="0"/>
    <cellStyle name="Normal 2 2" xfId="1" xr:uid="{00000000-0005-0000-0000-000006000000}"/>
    <cellStyle name="Normal 5" xfId="2" xr:uid="{00000000-0005-0000-0000-000007000000}"/>
    <cellStyle name="Porcentaje" xfId="8" builtinId="5"/>
  </cellStyles>
  <dxfs count="0"/>
  <tableStyles count="0" defaultTableStyle="TableStyleMedium2" defaultPivotStyle="PivotStyleLight16"/>
  <colors>
    <mruColors>
      <color rgb="FFEF8543"/>
      <color rgb="FFED7A33"/>
      <color rgb="FFEB6B1D"/>
      <color rgb="FFAF4B4B"/>
      <color rgb="FF921E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2.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otorres\Documents\Tareas%202017\Enero\PA%20VERSI&#211;N%20ENERO\Plan%20Indicativo%20Ejemplo.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ADMIN\Documents\LEYLA%20BONET\Plan%20de%20Accion-%20&#250;ltima\plan%20acci&#243;n%20definitivos\PLAN%20DE%20ACCION%20GESTION%20DEL%20RIESGO%202021%20(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DMIN\Documents\LEYLA%20BONET\Plan%20de%20Accion-%20&#250;ltima\plan%20acci&#243;n%20definitivos\Plan%20de%20Acci&#243;n%20-%20Secretaria%20de%20Gobierno%202021-V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ADMIN\Documents\LEYLA%20BONET\Plan%20de%20Accion-%20&#250;ltima\plan%20acci&#243;n%20definitivos\Plan%20acci&#243;n%20Oficina%20de%20Planeaci&#243;n%20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ADMIN\Documents\LEYLA%20BONET\Plan%20de%20Accion-%20&#250;ltima\plan%20acci&#243;n%20definitivos\PA%20Planeacion%20total%20(def).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ADMIN\Documents\LEYLA%20BONET\Plan%20de%20Accion-%20&#250;ltima\plan%20acci&#243;n%20definitivos\Formato%20Plan%20de%20acci&#243;n%202021-DEFINITIVO%20-%20PAZ.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ADMIN\Documents\LEYLA%20BONET\Plan%20de%20Accion-%20&#250;ltima\plan%20acci&#243;n%20definitivos\Formato%20Plan%20de%20acci&#243;n%202021%20IDTRACESAR%20CVM%2022%2001%202021%20AJUST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EYLA%20BONET/Plan%20de%20Accion-%20&#250;ltima/plan%20acci&#243;n%20definitivos/PA%20Ti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Documents\LEYLA%20BONET\Plan%20de%20Accion-%20&#250;ltima\plan%20acci&#243;n%20definitivos\formato%20Plan%20de%20Accion%202021%20-Deporte%20y%20Recreaci&#243;n%20-%20Definitiv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DMIN\Documents\LEYLA%20BONET\Plan%20de%20Accion-%20&#250;ltima\plan%20acci&#243;n%20definitivos\Plan%20de%20acci&#243;n%202021%20-%2028-01-2021%20Priorizado%20(definitiv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DMIN\Documents\LEYLA%20BONET\Plan%20de%20Accion-%20&#250;ltima\plan%20acci&#243;n%20definitivos\PA%20Ti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DMIN\Documents\LEYLA%20BONET\Plan%20de%20Accion-%20&#250;ltima\plan%20acci&#243;n%20definitivos\PLAN%20DE%20ACCION%202021-infraestructu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DMIN\Documents\LEYLA%20BONET\Plan%20de%20Accion-%20&#250;ltima\plan%20acci&#243;n%20definitivos\Plan%20de%20acci&#243;n%20Aguas%20del%20Cesar%20%20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DMIN\Documents\LEYLA%20BONET\Plan%20de%20Accion-%20&#250;ltima\plan%20acci&#243;n%20definitivos\PLAN%20DE%20ACCION%20IDECESAR%20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DMIN\Documents\LEYLA%20BONET\Plan%20de%20Accion-%20&#250;ltima\plan%20acci&#243;n%20definitivos\Plan%20de%20acci&#243;n%202021%20-Amb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Instrucciones "/>
      <sheetName val="1_Metas_Resultados"/>
      <sheetName val="2_Metas_Producto_ y_ $"/>
      <sheetName val="3_Plan Indicativo"/>
      <sheetName val="PI_Ejec"/>
      <sheetName val="Dependencias"/>
    </sheetNames>
    <sheetDataSet>
      <sheetData sheetId="0">
        <row r="3">
          <cell r="G3" t="str">
            <v>1. Fin de la pobreza</v>
          </cell>
          <cell r="K3" t="str">
            <v>Mantenimiento</v>
          </cell>
        </row>
        <row r="4">
          <cell r="B4" t="str">
            <v>Educación</v>
          </cell>
          <cell r="C4" t="str">
            <v>A.1</v>
          </cell>
          <cell r="G4" t="str">
            <v>2. Hambre cero</v>
          </cell>
          <cell r="K4" t="str">
            <v>Reducción</v>
          </cell>
        </row>
        <row r="5">
          <cell r="B5" t="str">
            <v>Salud</v>
          </cell>
          <cell r="C5" t="str">
            <v>A.2</v>
          </cell>
          <cell r="G5" t="str">
            <v>3. Salud y bienestar</v>
          </cell>
          <cell r="K5" t="str">
            <v>Incremento</v>
          </cell>
        </row>
        <row r="6">
          <cell r="B6" t="str">
            <v>APSB</v>
          </cell>
          <cell r="C6" t="str">
            <v>A.3</v>
          </cell>
          <cell r="G6" t="str">
            <v>4. Educación de calidad</v>
          </cell>
        </row>
        <row r="7">
          <cell r="B7" t="str">
            <v>Deporte y Recreación</v>
          </cell>
          <cell r="C7" t="str">
            <v>A.4</v>
          </cell>
          <cell r="G7" t="str">
            <v>5. Igualdad de género</v>
          </cell>
        </row>
        <row r="8">
          <cell r="B8" t="str">
            <v>Cultura</v>
          </cell>
          <cell r="C8" t="str">
            <v>A.5</v>
          </cell>
          <cell r="G8" t="str">
            <v>6. Agua limpia y saneamiento</v>
          </cell>
        </row>
        <row r="9">
          <cell r="B9" t="str">
            <v>Servicios Públicos</v>
          </cell>
          <cell r="C9" t="str">
            <v>A.6</v>
          </cell>
          <cell r="G9" t="str">
            <v>7. Energía Asequible y no contaminante</v>
          </cell>
        </row>
        <row r="10">
          <cell r="B10" t="str">
            <v>Vivienda</v>
          </cell>
          <cell r="C10" t="str">
            <v>A.7</v>
          </cell>
          <cell r="G10" t="str">
            <v>8. Trabajo decente y crecimiento económico</v>
          </cell>
        </row>
        <row r="11">
          <cell r="B11" t="str">
            <v>Agropecuario</v>
          </cell>
          <cell r="C11" t="str">
            <v>A.8</v>
          </cell>
          <cell r="G11" t="str">
            <v>9. Industria, innovación e infraestructura</v>
          </cell>
        </row>
        <row r="12">
          <cell r="B12" t="str">
            <v>Transporte</v>
          </cell>
          <cell r="C12" t="str">
            <v>A.9</v>
          </cell>
          <cell r="G12" t="str">
            <v>10. Reducción de las desigualdades</v>
          </cell>
        </row>
        <row r="13">
          <cell r="B13" t="str">
            <v>Ambiental</v>
          </cell>
          <cell r="C13" t="str">
            <v>A.10</v>
          </cell>
          <cell r="G13" t="str">
            <v>11. Ciudades y comunidades sostenibles</v>
          </cell>
        </row>
        <row r="14">
          <cell r="B14" t="str">
            <v>Centros de Reclusión</v>
          </cell>
          <cell r="C14" t="str">
            <v>A.11</v>
          </cell>
          <cell r="G14" t="str">
            <v>12. Producción y consumo responsables</v>
          </cell>
        </row>
        <row r="15">
          <cell r="B15" t="str">
            <v>Prevención y atención de desastres</v>
          </cell>
          <cell r="C15" t="str">
            <v>A.12</v>
          </cell>
          <cell r="G15" t="str">
            <v>13. Acción por el clima</v>
          </cell>
        </row>
        <row r="16">
          <cell r="B16" t="str">
            <v>Promoción del desarrollo</v>
          </cell>
          <cell r="C16" t="str">
            <v>A.13</v>
          </cell>
          <cell r="G16" t="str">
            <v>14. Vida Submarina</v>
          </cell>
        </row>
        <row r="17">
          <cell r="B17" t="str">
            <v>Atención a grupos vulnerables - promoción social</v>
          </cell>
          <cell r="C17" t="str">
            <v>A.14</v>
          </cell>
          <cell r="G17" t="str">
            <v>15. Vida de ecosistemas terrestres</v>
          </cell>
        </row>
        <row r="18">
          <cell r="B18" t="str">
            <v xml:space="preserve">Equipamiento </v>
          </cell>
          <cell r="C18" t="str">
            <v>A.15</v>
          </cell>
          <cell r="G18" t="str">
            <v>16. Paz, justicia e instituciones sólidas</v>
          </cell>
        </row>
        <row r="19">
          <cell r="B19" t="str">
            <v>Desarrollo comunitario</v>
          </cell>
          <cell r="C19" t="str">
            <v>A.16</v>
          </cell>
          <cell r="G19" t="str">
            <v>17. Alianzas para lograr los objetivos</v>
          </cell>
        </row>
        <row r="20">
          <cell r="B20" t="str">
            <v>Fortalecimiento institucional</v>
          </cell>
          <cell r="C20" t="str">
            <v>A.17</v>
          </cell>
        </row>
        <row r="21">
          <cell r="B21" t="str">
            <v>Justicia y seguridad</v>
          </cell>
          <cell r="C21" t="str">
            <v>A.18</v>
          </cell>
        </row>
      </sheetData>
      <sheetData sheetId="1"/>
      <sheetData sheetId="2">
        <row r="4">
          <cell r="D4" t="str">
            <v>1. Implementar acciones para Aumentar y/o mantener la cobertura  de educacion basica prescolar.</v>
          </cell>
        </row>
        <row r="5">
          <cell r="D5" t="str">
            <v>2. Implementar acciones para Aumentar y/o mantener la cobertura  de educacion basica prescolar.</v>
          </cell>
        </row>
        <row r="6">
          <cell r="D6" t="str">
            <v>3. Implementar acciones para Aumentar y/o mantener la cobertura  de educacion basica prescolar.</v>
          </cell>
        </row>
        <row r="7">
          <cell r="D7" t="str">
            <v>4. Implementar acciones para Aumentar y/o mantener la cobertura  de educacion basica primaria.</v>
          </cell>
        </row>
        <row r="8">
          <cell r="D8" t="str">
            <v>5. Implementar acciones para Aumentar y/o mantener la cobertura  de educacion basica primaria.</v>
          </cell>
        </row>
        <row r="9">
          <cell r="D9" t="str">
            <v>6. Implementar acciones para Aumentar y/o mantener la cobertura  de educacion basica primaria.</v>
          </cell>
        </row>
        <row r="10">
          <cell r="D10" t="str">
            <v>7. Implementar acciones para Aumentar y/o mantener la cobertura  de educacion basica secundaria.</v>
          </cell>
        </row>
        <row r="11">
          <cell r="D11" t="str">
            <v>8. Implementar acciones para Aumentar y/o mantener la cobertura  de educacion basica secundaria.</v>
          </cell>
        </row>
        <row r="12">
          <cell r="D12" t="str">
            <v>9. Implementar acciones para Aumentar y/o mantener la cobertura  de educacion basica secundaria.</v>
          </cell>
        </row>
        <row r="13">
          <cell r="D13" t="str">
            <v>10. Implementar acciones para Aumentar y/o mantener la cobertura  de educacion  media.</v>
          </cell>
        </row>
        <row r="14">
          <cell r="D14" t="str">
            <v>11. Implementar acciones para Aumentar y/o mantener la cobertura  de educacion  media.</v>
          </cell>
        </row>
        <row r="15">
          <cell r="D15" t="str">
            <v>12. Generar la oferta de educacion tecnica y superior  en el municipio</v>
          </cell>
        </row>
        <row r="16">
          <cell r="D16" t="str">
            <v>13. Disminuir la tasa de Deserción escolar</v>
          </cell>
        </row>
        <row r="17">
          <cell r="D17" t="str">
            <v>14. Disminuir la tasa de Deserción escolar</v>
          </cell>
        </row>
        <row r="18">
          <cell r="D18" t="str">
            <v>15. Disminuir la tasa de Deserción escolar</v>
          </cell>
        </row>
        <row r="19">
          <cell r="D19" t="str">
            <v>16. Disminuir la tasa de Deserción escolar</v>
          </cell>
        </row>
        <row r="20">
          <cell r="D20" t="str">
            <v>17. Disminuir la tasa de Deserción escolar</v>
          </cell>
        </row>
        <row r="21">
          <cell r="D21" t="str">
            <v>18. Disminuir la tasa de Deserción escolar</v>
          </cell>
        </row>
        <row r="22">
          <cell r="D22" t="str">
            <v>19. Disminuir la tasa de Deserción escolar</v>
          </cell>
        </row>
        <row r="23">
          <cell r="D23" t="str">
            <v>20. Disminuir la tasa de Deserción escolar</v>
          </cell>
        </row>
        <row r="24">
          <cell r="D24" t="str">
            <v>21. Disminuir la tasa de Deserción escolar</v>
          </cell>
        </row>
        <row r="25">
          <cell r="D25" t="str">
            <v>22. Disminuir la tasa de Deserción escolar</v>
          </cell>
        </row>
        <row r="26">
          <cell r="D26" t="str">
            <v>23. Reducir la Tasa de Analfabetismo</v>
          </cell>
        </row>
        <row r="27">
          <cell r="D27" t="str">
            <v>24. Reducir la Tasa de Analfabetismo</v>
          </cell>
        </row>
        <row r="28">
          <cell r="D28" t="str">
            <v>25. Mejorar la Calidad educativa y fortalecer el desarrollo de las competencias</v>
          </cell>
        </row>
        <row r="29">
          <cell r="D29" t="str">
            <v>26. Mejorar la Calidad educativa y fortalecer el desarrollo de las competencias</v>
          </cell>
        </row>
        <row r="30">
          <cell r="D30" t="str">
            <v>27. Mejorar la Calidad educativa y fortalecer el desarrollo de las competencias</v>
          </cell>
        </row>
        <row r="31">
          <cell r="D31" t="str">
            <v>28. Fortalecer la protección,  restauración y defensa del medio ambiente  en el Municipio de Pasca</v>
          </cell>
        </row>
        <row r="32">
          <cell r="D32" t="str">
            <v>29. Fortalecer la protección,  restauración y defensa del medio ambiente  en el Municipio de Pasca</v>
          </cell>
        </row>
        <row r="33">
          <cell r="D33" t="str">
            <v>30. Fortalecer la protección,  restauración y defensa del medio ambiente  en el Municipio de Pasca</v>
          </cell>
        </row>
        <row r="34">
          <cell r="D34" t="str">
            <v>31. Fortalecer la protección,  restauración y defensa del medio ambiente  en el Municipio de Pasca</v>
          </cell>
        </row>
        <row r="35">
          <cell r="D35" t="str">
            <v>32. Fortalecer la protección,  restauración y defensa del medio ambiente  en el Municipio de Pasca</v>
          </cell>
        </row>
        <row r="36">
          <cell r="D36" t="str">
            <v>33. Fortalecer la protección,  restauración y defensa del medio ambiente  en el Municipio de Pasca</v>
          </cell>
        </row>
        <row r="37">
          <cell r="D37" t="str">
            <v>34. Fortalecer la protección,  restauración y defensa del medio ambiente  en el Municipio de Pasca</v>
          </cell>
        </row>
        <row r="38">
          <cell r="D38" t="str">
            <v>35. Fortalecer la protección,  restauración y defensa del medio ambiente  en el Municipio de Pasca</v>
          </cell>
        </row>
        <row r="39">
          <cell r="D39" t="str">
            <v>36. Garantizar el acceso de los reclusos a los centros de reclusión a través de convenios con el INPEC</v>
          </cell>
        </row>
        <row r="40">
          <cell r="D40" t="str">
            <v>37. aumentar la Inversión Territorial Percápita en el sector de riesgos(Mantener actualizados los planes de emergencia y contingencia de las diferentes entidades que operan en el municipio)</v>
          </cell>
        </row>
        <row r="41">
          <cell r="D41" t="str">
            <v>38. aumentar la Inversión Territorial Percápita en el sector de riesgos(Mantener actualizados los planes de emergencia y contingencia de las diferentes entidades que operan en el municipio)</v>
          </cell>
        </row>
        <row r="42">
          <cell r="D42" t="str">
            <v>39. aumentar la Inversión Territorial Percápita en el sector de riesgos(Mantener actualizados los planes de emergencia y contingencia de las diferentes entidades que operan en el municipio)</v>
          </cell>
        </row>
        <row r="43">
          <cell r="D43" t="str">
            <v>40. aumentar la Inversión Territorial Percápita en el sector de riesgos(Mantener actualizados los planes de emergencia y contingencia de las diferentes entidades que operan en el municipio)</v>
          </cell>
        </row>
        <row r="44">
          <cell r="D44" t="str">
            <v>41. aumentar la Inversión Territorial Percápita en el sector de riesgos(Mantener actualizados los planes de emergencia y contingencia de las diferentes entidades que operan en el municipio)</v>
          </cell>
        </row>
        <row r="45">
          <cell r="D45" t="str">
            <v>42. aumentar la Inversión Territorial Percápita en el sector de riesgos(Mantener actualizados los planes de emergencia y contingencia de las diferentes entidades que operan en el municipio)</v>
          </cell>
        </row>
        <row r="46">
          <cell r="D46" t="str">
            <v>43. atender el % de desastres naturales que se presenten en el municipio(Mantener actualizados los planes de emergencia y contingencia de las diferentes entidades que operan en el municipio)</v>
          </cell>
        </row>
        <row r="47">
          <cell r="D47" t="str">
            <v>44. atender el % de desastres naturales que se presenten en el municipio(Mantener actualizados los planes de emergencia y contingencia de las diferentes entidades que operan en el municipio)</v>
          </cell>
        </row>
        <row r="48">
          <cell r="D48" t="str">
            <v>45. Promover acciones que repercutan en el desarrollo del Municipio a través de la promoción de la asociatividad y de la transferencia de conocimiento</v>
          </cell>
        </row>
        <row r="49">
          <cell r="D49" t="str">
            <v>46. Promover acciones que repercutan en el desarrollo del Municipio a través de la promoción de la asociatividad y de la transferencia de conocimiento</v>
          </cell>
        </row>
        <row r="50">
          <cell r="D50" t="str">
            <v>47. Promover acciones que repercutan en el desarrollo del Municipio a través de la promoción de la asociatividad y de la transferencia de conocimiento</v>
          </cell>
        </row>
        <row r="51">
          <cell r="D51" t="str">
            <v>48. Impulsar al Municipio de Pasca como destino turístico garantizando la sostenibilidad de la flora, fauna, el desarrrollo económico, bienestar social, cultura y ambiental de la comunidad</v>
          </cell>
        </row>
        <row r="52">
          <cell r="D52" t="str">
            <v>49. Impulsar al Municipio de Pasca como destino turístico garantizando la sostenibilidad de la flora, fauna, el desarrrollo económico, bienestar social, cultura y ambiental de la comunidad</v>
          </cell>
        </row>
        <row r="53">
          <cell r="D53" t="str">
            <v>50. Impulsar al Municipio de Pasca como destino turístico garantizando la sostenibilidad de la flora, fauna, el desarrrollo económico, bienestar social, cultura y ambiental de la comunidad</v>
          </cell>
        </row>
      </sheetData>
      <sheetData sheetId="3"/>
      <sheetData sheetId="4"/>
      <sheetData sheetId="5"/>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 val="Hoja1"/>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DEACCION.PAZ"/>
      <sheetName val="Dependencias"/>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Y1404"/>
  <sheetViews>
    <sheetView tabSelected="1" zoomScale="90" zoomScaleNormal="90" workbookViewId="0">
      <pane xSplit="1" ySplit="3" topLeftCell="B514" activePane="bottomRight" state="frozen"/>
      <selection pane="topRight" activeCell="B1" sqref="B1"/>
      <selection pane="bottomLeft" activeCell="A4" sqref="A4"/>
      <selection pane="bottomRight" activeCell="A523" sqref="A523"/>
    </sheetView>
  </sheetViews>
  <sheetFormatPr baseColWidth="10" defaultRowHeight="15"/>
  <cols>
    <col min="1" max="1" width="25.85546875" style="325" customWidth="1"/>
    <col min="2" max="2" width="26.85546875" style="25" customWidth="1"/>
    <col min="3" max="3" width="28.85546875" style="1" customWidth="1"/>
    <col min="4" max="4" width="49.85546875" style="23" customWidth="1"/>
    <col min="5" max="5" width="33.7109375" style="1" customWidth="1"/>
    <col min="6" max="6" width="39.85546875" style="1" customWidth="1"/>
    <col min="7" max="7" width="57.140625" style="8" customWidth="1"/>
    <col min="8" max="8" width="26.85546875" style="8" customWidth="1"/>
    <col min="9" max="9" width="77.28515625" style="8" customWidth="1"/>
    <col min="10" max="10" width="67.140625" style="28" customWidth="1"/>
    <col min="11" max="11" width="20.140625" style="1" customWidth="1"/>
    <col min="12" max="12" width="17.28515625" style="1" customWidth="1"/>
    <col min="13" max="13" width="19" style="1" customWidth="1"/>
    <col min="14" max="14" width="32.140625" style="1" customWidth="1"/>
    <col min="15" max="15" width="21" style="2" customWidth="1"/>
    <col min="16" max="16" width="16.5703125" style="16" customWidth="1"/>
    <col min="17" max="30" width="11.42578125" style="4"/>
    <col min="31" max="128" width="11.42578125" style="1"/>
    <col min="129" max="129" width="28.42578125" style="1" customWidth="1"/>
    <col min="130" max="16384" width="11.42578125" style="1"/>
  </cols>
  <sheetData>
    <row r="1" spans="1:129" ht="76.5" customHeight="1">
      <c r="A1" s="612" t="s">
        <v>30</v>
      </c>
      <c r="B1" s="612"/>
      <c r="C1" s="612"/>
      <c r="D1" s="612"/>
      <c r="E1" s="612"/>
      <c r="F1" s="612"/>
      <c r="G1" s="612"/>
      <c r="H1" s="612"/>
      <c r="I1" s="612"/>
      <c r="J1" s="612"/>
      <c r="K1" s="612"/>
      <c r="L1" s="612"/>
      <c r="M1" s="612"/>
      <c r="N1" s="612"/>
      <c r="O1" s="612"/>
      <c r="P1" s="612"/>
    </row>
    <row r="2" spans="1:129" s="10" customFormat="1" ht="48" customHeight="1">
      <c r="A2" s="613" t="s">
        <v>18</v>
      </c>
      <c r="B2" s="613"/>
      <c r="C2" s="11" t="s">
        <v>19</v>
      </c>
      <c r="D2" s="614" t="s">
        <v>20</v>
      </c>
      <c r="E2" s="615"/>
      <c r="F2" s="616"/>
      <c r="G2" s="613" t="s">
        <v>21</v>
      </c>
      <c r="H2" s="613"/>
      <c r="I2" s="613"/>
      <c r="J2" s="614" t="s">
        <v>22</v>
      </c>
      <c r="K2" s="615"/>
      <c r="L2" s="615"/>
      <c r="M2" s="616"/>
      <c r="N2" s="617" t="s">
        <v>23</v>
      </c>
      <c r="O2" s="618"/>
      <c r="P2" s="618"/>
      <c r="Q2" s="9"/>
      <c r="R2" s="9"/>
      <c r="S2" s="9"/>
      <c r="T2" s="9"/>
      <c r="U2" s="9"/>
      <c r="V2" s="9"/>
      <c r="W2" s="9"/>
      <c r="X2" s="9"/>
      <c r="Y2" s="9"/>
      <c r="Z2" s="9"/>
      <c r="AA2" s="9"/>
      <c r="AB2" s="9"/>
      <c r="AC2" s="9"/>
      <c r="AD2" s="9"/>
    </row>
    <row r="3" spans="1:129" s="3" customFormat="1" ht="39" customHeight="1">
      <c r="A3" s="319" t="s">
        <v>0</v>
      </c>
      <c r="B3" s="17" t="s">
        <v>2</v>
      </c>
      <c r="C3" s="17" t="s">
        <v>3</v>
      </c>
      <c r="D3" s="18" t="s">
        <v>17</v>
      </c>
      <c r="E3" s="17" t="s">
        <v>11</v>
      </c>
      <c r="F3" s="17" t="s">
        <v>10</v>
      </c>
      <c r="G3" s="19" t="s">
        <v>8</v>
      </c>
      <c r="H3" s="19" t="s">
        <v>9</v>
      </c>
      <c r="I3" s="19" t="s">
        <v>16</v>
      </c>
      <c r="J3" s="26" t="s">
        <v>5</v>
      </c>
      <c r="K3" s="17" t="s">
        <v>12</v>
      </c>
      <c r="L3" s="17" t="s">
        <v>13</v>
      </c>
      <c r="M3" s="17" t="s">
        <v>14</v>
      </c>
      <c r="N3" s="18" t="s">
        <v>7</v>
      </c>
      <c r="O3" s="20" t="s">
        <v>24</v>
      </c>
      <c r="P3" s="21" t="s">
        <v>27</v>
      </c>
      <c r="Q3" s="5"/>
      <c r="R3" s="5"/>
      <c r="S3" s="5"/>
      <c r="T3" s="5"/>
      <c r="U3" s="5"/>
      <c r="V3" s="5"/>
      <c r="W3" s="5"/>
      <c r="X3" s="5"/>
      <c r="Y3" s="5"/>
      <c r="Z3" s="5"/>
      <c r="AA3" s="5"/>
      <c r="AB3" s="5"/>
      <c r="AC3" s="5"/>
      <c r="AD3" s="5"/>
      <c r="DY3" s="12" t="s">
        <v>15</v>
      </c>
    </row>
    <row r="4" spans="1:129" ht="95.25" customHeight="1">
      <c r="A4" s="31" t="s">
        <v>31</v>
      </c>
      <c r="B4" s="29" t="s">
        <v>32</v>
      </c>
      <c r="C4" s="30" t="s">
        <v>6</v>
      </c>
      <c r="D4" s="31" t="s">
        <v>33</v>
      </c>
      <c r="E4" s="29" t="s">
        <v>79</v>
      </c>
      <c r="F4" s="32">
        <v>15000</v>
      </c>
      <c r="G4" s="31" t="s">
        <v>86</v>
      </c>
      <c r="H4" s="32"/>
      <c r="I4" s="31" t="s">
        <v>87</v>
      </c>
      <c r="J4" s="31" t="s">
        <v>88</v>
      </c>
      <c r="K4" s="33">
        <v>44228</v>
      </c>
      <c r="L4" s="34">
        <v>44561</v>
      </c>
      <c r="M4" s="35"/>
      <c r="N4" s="38" t="s">
        <v>15</v>
      </c>
      <c r="O4" s="39">
        <v>120000000</v>
      </c>
      <c r="P4" s="32" t="s">
        <v>28</v>
      </c>
      <c r="DY4" s="13" t="s">
        <v>1</v>
      </c>
    </row>
    <row r="5" spans="1:129" ht="71.25" customHeight="1">
      <c r="A5" s="31" t="s">
        <v>31</v>
      </c>
      <c r="B5" s="29" t="s">
        <v>32</v>
      </c>
      <c r="C5" s="341" t="s">
        <v>6</v>
      </c>
      <c r="D5" s="31" t="s">
        <v>34</v>
      </c>
      <c r="E5" s="29" t="s">
        <v>79</v>
      </c>
      <c r="F5" s="32">
        <v>25</v>
      </c>
      <c r="G5" s="31" t="s">
        <v>86</v>
      </c>
      <c r="H5" s="32"/>
      <c r="I5" s="31" t="s">
        <v>87</v>
      </c>
      <c r="J5" s="31" t="s">
        <v>89</v>
      </c>
      <c r="K5" s="33">
        <v>44228</v>
      </c>
      <c r="L5" s="34">
        <v>44561</v>
      </c>
      <c r="M5" s="35"/>
      <c r="N5" s="38" t="s">
        <v>15</v>
      </c>
      <c r="O5" s="39">
        <v>50000000</v>
      </c>
      <c r="P5" s="32" t="s">
        <v>28</v>
      </c>
      <c r="DY5" s="14" t="s">
        <v>25</v>
      </c>
    </row>
    <row r="6" spans="1:129" ht="92.25" customHeight="1">
      <c r="A6" s="31" t="s">
        <v>31</v>
      </c>
      <c r="B6" s="29" t="s">
        <v>32</v>
      </c>
      <c r="C6" s="30" t="s">
        <v>6</v>
      </c>
      <c r="D6" s="31" t="s">
        <v>35</v>
      </c>
      <c r="E6" s="29" t="s">
        <v>79</v>
      </c>
      <c r="F6" s="32">
        <v>30000</v>
      </c>
      <c r="G6" s="31" t="s">
        <v>86</v>
      </c>
      <c r="H6" s="32"/>
      <c r="I6" s="31" t="s">
        <v>87</v>
      </c>
      <c r="J6" s="31" t="s">
        <v>90</v>
      </c>
      <c r="K6" s="33">
        <v>44228</v>
      </c>
      <c r="L6" s="34">
        <v>44561</v>
      </c>
      <c r="M6" s="35"/>
      <c r="N6" s="30" t="s">
        <v>15</v>
      </c>
      <c r="O6" s="37">
        <v>110000000</v>
      </c>
      <c r="P6" s="32" t="s">
        <v>28</v>
      </c>
      <c r="DY6" s="1" t="s">
        <v>26</v>
      </c>
    </row>
    <row r="7" spans="1:129" ht="75">
      <c r="A7" s="31" t="s">
        <v>31</v>
      </c>
      <c r="B7" s="29" t="s">
        <v>32</v>
      </c>
      <c r="C7" s="30" t="s">
        <v>6</v>
      </c>
      <c r="D7" s="31" t="s">
        <v>36</v>
      </c>
      <c r="E7" s="29" t="s">
        <v>79</v>
      </c>
      <c r="F7" s="32">
        <v>150</v>
      </c>
      <c r="G7" s="31" t="s">
        <v>86</v>
      </c>
      <c r="H7" s="31"/>
      <c r="I7" s="31" t="s">
        <v>87</v>
      </c>
      <c r="J7" s="361" t="s">
        <v>91</v>
      </c>
      <c r="K7" s="33">
        <v>44228</v>
      </c>
      <c r="L7" s="34">
        <v>44561</v>
      </c>
      <c r="M7" s="35"/>
      <c r="N7" s="36" t="s">
        <v>26</v>
      </c>
      <c r="O7" s="37">
        <v>40000000</v>
      </c>
      <c r="P7" s="32" t="s">
        <v>28</v>
      </c>
    </row>
    <row r="8" spans="1:129" ht="90">
      <c r="A8" s="31" t="s">
        <v>31</v>
      </c>
      <c r="B8" s="29" t="s">
        <v>32</v>
      </c>
      <c r="C8" s="30" t="s">
        <v>6</v>
      </c>
      <c r="D8" s="31" t="s">
        <v>37</v>
      </c>
      <c r="E8" s="29" t="s">
        <v>79</v>
      </c>
      <c r="F8" s="32">
        <v>10000</v>
      </c>
      <c r="G8" s="31" t="s">
        <v>86</v>
      </c>
      <c r="H8" s="32"/>
      <c r="I8" s="31" t="s">
        <v>87</v>
      </c>
      <c r="J8" s="363"/>
      <c r="K8" s="33">
        <v>44228</v>
      </c>
      <c r="L8" s="34">
        <v>44561</v>
      </c>
      <c r="M8" s="35"/>
      <c r="N8" s="38" t="s">
        <v>15</v>
      </c>
      <c r="O8" s="39">
        <v>80000000</v>
      </c>
      <c r="P8" s="32" t="s">
        <v>28</v>
      </c>
    </row>
    <row r="9" spans="1:129" ht="115.5" customHeight="1">
      <c r="A9" s="31" t="s">
        <v>31</v>
      </c>
      <c r="B9" s="29" t="s">
        <v>32</v>
      </c>
      <c r="C9" s="30" t="s">
        <v>6</v>
      </c>
      <c r="D9" s="31" t="s">
        <v>38</v>
      </c>
      <c r="E9" s="29" t="s">
        <v>79</v>
      </c>
      <c r="F9" s="32">
        <v>1</v>
      </c>
      <c r="G9" s="31" t="s">
        <v>86</v>
      </c>
      <c r="H9" s="32"/>
      <c r="I9" s="31" t="s">
        <v>87</v>
      </c>
      <c r="J9" s="31" t="s">
        <v>92</v>
      </c>
      <c r="K9" s="33">
        <v>44228</v>
      </c>
      <c r="L9" s="34">
        <v>44561</v>
      </c>
      <c r="M9" s="35"/>
      <c r="N9" s="36" t="s">
        <v>15</v>
      </c>
      <c r="O9" s="37">
        <v>30000000</v>
      </c>
      <c r="P9" s="32" t="s">
        <v>28</v>
      </c>
      <c r="DY9" s="1" t="s">
        <v>28</v>
      </c>
    </row>
    <row r="10" spans="1:129" ht="131.25" customHeight="1">
      <c r="A10" s="31" t="s">
        <v>31</v>
      </c>
      <c r="B10" s="29" t="s">
        <v>32</v>
      </c>
      <c r="C10" s="30" t="s">
        <v>6</v>
      </c>
      <c r="D10" s="31" t="s">
        <v>39</v>
      </c>
      <c r="E10" s="29" t="s">
        <v>79</v>
      </c>
      <c r="F10" s="32">
        <v>1</v>
      </c>
      <c r="G10" s="31" t="s">
        <v>86</v>
      </c>
      <c r="H10" s="31"/>
      <c r="I10" s="31" t="s">
        <v>87</v>
      </c>
      <c r="J10" s="31" t="s">
        <v>93</v>
      </c>
      <c r="K10" s="33">
        <v>44228</v>
      </c>
      <c r="L10" s="34">
        <v>44561</v>
      </c>
      <c r="M10" s="35"/>
      <c r="N10" s="36" t="s">
        <v>26</v>
      </c>
      <c r="O10" s="16">
        <v>0</v>
      </c>
      <c r="P10" s="32" t="s">
        <v>29</v>
      </c>
      <c r="DY10" s="1" t="s">
        <v>29</v>
      </c>
    </row>
    <row r="11" spans="1:129" ht="90" customHeight="1">
      <c r="A11" s="31" t="s">
        <v>31</v>
      </c>
      <c r="B11" s="29" t="s">
        <v>32</v>
      </c>
      <c r="C11" s="30" t="s">
        <v>6</v>
      </c>
      <c r="D11" s="31" t="s">
        <v>38</v>
      </c>
      <c r="E11" s="29" t="s">
        <v>79</v>
      </c>
      <c r="F11" s="32">
        <v>1</v>
      </c>
      <c r="G11" s="31" t="s">
        <v>86</v>
      </c>
      <c r="H11" s="31"/>
      <c r="I11" s="31" t="s">
        <v>87</v>
      </c>
      <c r="J11" s="31" t="s">
        <v>94</v>
      </c>
      <c r="K11" s="33">
        <v>44228</v>
      </c>
      <c r="L11" s="34">
        <v>44561</v>
      </c>
      <c r="M11" s="35"/>
      <c r="N11" s="36" t="s">
        <v>26</v>
      </c>
      <c r="O11" s="16">
        <v>0</v>
      </c>
      <c r="P11" s="32" t="s">
        <v>29</v>
      </c>
    </row>
    <row r="12" spans="1:129" ht="75">
      <c r="A12" s="31" t="s">
        <v>31</v>
      </c>
      <c r="B12" s="29" t="s">
        <v>32</v>
      </c>
      <c r="C12" s="30" t="s">
        <v>6</v>
      </c>
      <c r="D12" s="31" t="s">
        <v>40</v>
      </c>
      <c r="E12" s="29" t="s">
        <v>79</v>
      </c>
      <c r="F12" s="32">
        <v>25</v>
      </c>
      <c r="G12" s="31" t="s">
        <v>86</v>
      </c>
      <c r="H12" s="31"/>
      <c r="I12" s="31" t="s">
        <v>87</v>
      </c>
      <c r="J12" s="31" t="s">
        <v>95</v>
      </c>
      <c r="K12" s="33">
        <v>44228</v>
      </c>
      <c r="L12" s="34">
        <v>44561</v>
      </c>
      <c r="M12" s="35"/>
      <c r="N12" s="36" t="s">
        <v>26</v>
      </c>
      <c r="O12" s="40">
        <v>0</v>
      </c>
      <c r="P12" s="16" t="s">
        <v>29</v>
      </c>
    </row>
    <row r="13" spans="1:129" ht="115.5" customHeight="1">
      <c r="A13" s="31" t="s">
        <v>31</v>
      </c>
      <c r="B13" s="29" t="s">
        <v>32</v>
      </c>
      <c r="C13" s="30" t="s">
        <v>6</v>
      </c>
      <c r="D13" s="31" t="s">
        <v>41</v>
      </c>
      <c r="E13" s="29" t="s">
        <v>79</v>
      </c>
      <c r="F13" s="32">
        <v>1</v>
      </c>
      <c r="G13" s="31" t="s">
        <v>86</v>
      </c>
      <c r="H13" s="31"/>
      <c r="I13" s="31" t="s">
        <v>87</v>
      </c>
      <c r="J13" s="31" t="s">
        <v>96</v>
      </c>
      <c r="K13" s="33">
        <v>44228</v>
      </c>
      <c r="L13" s="34">
        <v>44561</v>
      </c>
      <c r="M13" s="35"/>
      <c r="N13" s="36" t="s">
        <v>15</v>
      </c>
      <c r="O13" s="37">
        <v>50000000</v>
      </c>
      <c r="P13" s="16" t="s">
        <v>28</v>
      </c>
    </row>
    <row r="14" spans="1:129" ht="98.25" customHeight="1">
      <c r="A14" s="31" t="s">
        <v>31</v>
      </c>
      <c r="B14" s="29" t="s">
        <v>32</v>
      </c>
      <c r="C14" s="30" t="s">
        <v>6</v>
      </c>
      <c r="D14" s="31" t="s">
        <v>42</v>
      </c>
      <c r="E14" s="29" t="s">
        <v>79</v>
      </c>
      <c r="F14" s="32">
        <v>600</v>
      </c>
      <c r="G14" s="31" t="s">
        <v>86</v>
      </c>
      <c r="H14" s="31"/>
      <c r="I14" s="31" t="s">
        <v>87</v>
      </c>
      <c r="J14" s="31" t="s">
        <v>97</v>
      </c>
      <c r="K14" s="33">
        <v>44228</v>
      </c>
      <c r="L14" s="34">
        <v>44561</v>
      </c>
      <c r="M14" s="35"/>
      <c r="N14" s="36" t="s">
        <v>15</v>
      </c>
      <c r="O14" s="41">
        <v>280000000</v>
      </c>
      <c r="P14" s="32" t="s">
        <v>28</v>
      </c>
    </row>
    <row r="15" spans="1:129" ht="156" customHeight="1">
      <c r="A15" s="31" t="s">
        <v>31</v>
      </c>
      <c r="B15" s="29" t="s">
        <v>32</v>
      </c>
      <c r="C15" s="30" t="s">
        <v>6</v>
      </c>
      <c r="D15" s="31" t="s">
        <v>43</v>
      </c>
      <c r="E15" s="29" t="s">
        <v>79</v>
      </c>
      <c r="F15" s="32">
        <v>300</v>
      </c>
      <c r="G15" s="31" t="s">
        <v>86</v>
      </c>
      <c r="H15" s="31"/>
      <c r="I15" s="31" t="s">
        <v>87</v>
      </c>
      <c r="J15" s="31" t="s">
        <v>98</v>
      </c>
      <c r="K15" s="33">
        <v>44228</v>
      </c>
      <c r="L15" s="34">
        <v>44561</v>
      </c>
      <c r="M15" s="35"/>
      <c r="N15" s="36" t="s">
        <v>15</v>
      </c>
      <c r="O15" s="42">
        <v>200000000</v>
      </c>
      <c r="P15" s="32" t="s">
        <v>28</v>
      </c>
    </row>
    <row r="16" spans="1:129" ht="90">
      <c r="A16" s="31" t="s">
        <v>31</v>
      </c>
      <c r="B16" s="29" t="s">
        <v>32</v>
      </c>
      <c r="C16" s="30" t="s">
        <v>6</v>
      </c>
      <c r="D16" s="31" t="s">
        <v>44</v>
      </c>
      <c r="E16" s="29" t="s">
        <v>79</v>
      </c>
      <c r="F16" s="32">
        <v>300</v>
      </c>
      <c r="G16" s="31" t="s">
        <v>86</v>
      </c>
      <c r="H16" s="30"/>
      <c r="I16" s="31" t="s">
        <v>87</v>
      </c>
      <c r="J16" s="31" t="s">
        <v>99</v>
      </c>
      <c r="K16" s="33">
        <v>44228</v>
      </c>
      <c r="L16" s="34">
        <v>44561</v>
      </c>
      <c r="M16" s="35"/>
      <c r="N16" s="36" t="s">
        <v>15</v>
      </c>
      <c r="O16" s="42">
        <v>50000000</v>
      </c>
      <c r="P16" s="32" t="s">
        <v>28</v>
      </c>
    </row>
    <row r="17" spans="1:16" ht="97.5" customHeight="1">
      <c r="A17" s="31" t="s">
        <v>31</v>
      </c>
      <c r="B17" s="29" t="s">
        <v>32</v>
      </c>
      <c r="C17" s="30" t="s">
        <v>6</v>
      </c>
      <c r="D17" s="31" t="s">
        <v>45</v>
      </c>
      <c r="E17" s="29" t="s">
        <v>79</v>
      </c>
      <c r="F17" s="32">
        <v>1</v>
      </c>
      <c r="G17" s="31" t="s">
        <v>86</v>
      </c>
      <c r="H17" s="30"/>
      <c r="I17" s="31" t="s">
        <v>87</v>
      </c>
      <c r="J17" s="31" t="s">
        <v>100</v>
      </c>
      <c r="K17" s="33">
        <v>44228</v>
      </c>
      <c r="L17" s="34">
        <v>44561</v>
      </c>
      <c r="M17" s="35"/>
      <c r="N17" s="36" t="s">
        <v>15</v>
      </c>
      <c r="O17" s="42">
        <v>40000000</v>
      </c>
      <c r="P17" s="32" t="s">
        <v>28</v>
      </c>
    </row>
    <row r="18" spans="1:16" ht="90" customHeight="1">
      <c r="A18" s="31" t="s">
        <v>31</v>
      </c>
      <c r="B18" s="29" t="s">
        <v>32</v>
      </c>
      <c r="C18" s="30" t="s">
        <v>6</v>
      </c>
      <c r="D18" s="31" t="s">
        <v>46</v>
      </c>
      <c r="E18" s="29" t="s">
        <v>79</v>
      </c>
      <c r="F18" s="32">
        <v>1</v>
      </c>
      <c r="G18" s="31" t="s">
        <v>86</v>
      </c>
      <c r="H18" s="30"/>
      <c r="I18" s="31" t="s">
        <v>87</v>
      </c>
      <c r="J18" s="31" t="s">
        <v>101</v>
      </c>
      <c r="K18" s="33">
        <v>44228</v>
      </c>
      <c r="L18" s="34">
        <v>44561</v>
      </c>
      <c r="M18" s="35"/>
      <c r="N18" s="36" t="s">
        <v>15</v>
      </c>
      <c r="O18" s="42">
        <v>30000000</v>
      </c>
      <c r="P18" s="32" t="s">
        <v>28</v>
      </c>
    </row>
    <row r="19" spans="1:16" ht="99" customHeight="1">
      <c r="A19" s="31" t="s">
        <v>31</v>
      </c>
      <c r="B19" s="29" t="s">
        <v>32</v>
      </c>
      <c r="C19" s="30" t="s">
        <v>6</v>
      </c>
      <c r="D19" s="31" t="s">
        <v>47</v>
      </c>
      <c r="E19" s="29" t="s">
        <v>79</v>
      </c>
      <c r="F19" s="32">
        <v>200</v>
      </c>
      <c r="G19" s="31" t="s">
        <v>86</v>
      </c>
      <c r="H19" s="30"/>
      <c r="I19" s="31" t="s">
        <v>87</v>
      </c>
      <c r="J19" s="31" t="s">
        <v>102</v>
      </c>
      <c r="K19" s="33">
        <v>44228</v>
      </c>
      <c r="L19" s="34">
        <v>44561</v>
      </c>
      <c r="M19" s="35"/>
      <c r="N19" s="36" t="s">
        <v>15</v>
      </c>
      <c r="O19" s="39">
        <v>20000000</v>
      </c>
      <c r="P19" s="32" t="s">
        <v>28</v>
      </c>
    </row>
    <row r="20" spans="1:16" ht="84.75" customHeight="1">
      <c r="A20" s="31" t="s">
        <v>31</v>
      </c>
      <c r="B20" s="29" t="s">
        <v>32</v>
      </c>
      <c r="C20" s="32" t="s">
        <v>6</v>
      </c>
      <c r="D20" s="31" t="s">
        <v>48</v>
      </c>
      <c r="E20" s="29" t="s">
        <v>80</v>
      </c>
      <c r="F20" s="32">
        <v>1</v>
      </c>
      <c r="G20" s="31" t="s">
        <v>86</v>
      </c>
      <c r="H20" s="30"/>
      <c r="I20" s="31" t="s">
        <v>87</v>
      </c>
      <c r="J20" s="31" t="s">
        <v>103</v>
      </c>
      <c r="K20" s="33">
        <v>44228</v>
      </c>
      <c r="L20" s="34">
        <v>44561</v>
      </c>
      <c r="M20" s="35"/>
      <c r="N20" s="36" t="s">
        <v>15</v>
      </c>
      <c r="O20" s="39">
        <v>90000000</v>
      </c>
      <c r="P20" s="32" t="s">
        <v>28</v>
      </c>
    </row>
    <row r="21" spans="1:16" ht="126" customHeight="1">
      <c r="A21" s="31" t="s">
        <v>31</v>
      </c>
      <c r="B21" s="29" t="s">
        <v>32</v>
      </c>
      <c r="C21" s="32" t="s">
        <v>6</v>
      </c>
      <c r="D21" s="31" t="s">
        <v>49</v>
      </c>
      <c r="E21" s="29" t="s">
        <v>80</v>
      </c>
      <c r="F21" s="30">
        <v>250</v>
      </c>
      <c r="G21" s="31" t="s">
        <v>86</v>
      </c>
      <c r="H21" s="32"/>
      <c r="I21" s="31" t="s">
        <v>87</v>
      </c>
      <c r="J21" s="31" t="s">
        <v>104</v>
      </c>
      <c r="K21" s="33">
        <v>44228</v>
      </c>
      <c r="L21" s="34">
        <v>44561</v>
      </c>
      <c r="M21" s="35"/>
      <c r="N21" s="36" t="s">
        <v>15</v>
      </c>
      <c r="O21" s="41">
        <v>30000000</v>
      </c>
      <c r="P21" s="32" t="s">
        <v>28</v>
      </c>
    </row>
    <row r="22" spans="1:16" ht="104.25" customHeight="1">
      <c r="A22" s="31" t="s">
        <v>31</v>
      </c>
      <c r="B22" s="29" t="s">
        <v>32</v>
      </c>
      <c r="C22" s="32" t="s">
        <v>6</v>
      </c>
      <c r="D22" s="31" t="s">
        <v>50</v>
      </c>
      <c r="E22" s="29" t="s">
        <v>80</v>
      </c>
      <c r="F22" s="30">
        <v>8000</v>
      </c>
      <c r="G22" s="31" t="s">
        <v>86</v>
      </c>
      <c r="H22" s="32"/>
      <c r="I22" s="31" t="s">
        <v>87</v>
      </c>
      <c r="J22" s="31" t="s">
        <v>105</v>
      </c>
      <c r="K22" s="33">
        <v>44228</v>
      </c>
      <c r="L22" s="34">
        <v>44561</v>
      </c>
      <c r="M22" s="35"/>
      <c r="N22" s="38" t="s">
        <v>15</v>
      </c>
      <c r="O22" s="41">
        <v>40000000</v>
      </c>
      <c r="P22" s="32" t="s">
        <v>28</v>
      </c>
    </row>
    <row r="23" spans="1:16" ht="165" customHeight="1">
      <c r="A23" s="31" t="s">
        <v>31</v>
      </c>
      <c r="B23" s="29" t="s">
        <v>32</v>
      </c>
      <c r="C23" s="32" t="s">
        <v>6</v>
      </c>
      <c r="D23" s="31" t="s">
        <v>51</v>
      </c>
      <c r="E23" s="29" t="s">
        <v>80</v>
      </c>
      <c r="F23" s="30">
        <v>4000</v>
      </c>
      <c r="G23" s="31" t="s">
        <v>86</v>
      </c>
      <c r="H23" s="32"/>
      <c r="I23" s="31" t="s">
        <v>87</v>
      </c>
      <c r="J23" s="31" t="s">
        <v>106</v>
      </c>
      <c r="K23" s="33">
        <v>44228</v>
      </c>
      <c r="L23" s="34">
        <v>44561</v>
      </c>
      <c r="M23" s="35"/>
      <c r="N23" s="38" t="s">
        <v>15</v>
      </c>
      <c r="O23" s="41">
        <v>20000000</v>
      </c>
      <c r="P23" s="32" t="s">
        <v>28</v>
      </c>
    </row>
    <row r="24" spans="1:16" ht="102.75" customHeight="1">
      <c r="A24" s="31" t="s">
        <v>31</v>
      </c>
      <c r="B24" s="30" t="s">
        <v>32</v>
      </c>
      <c r="C24" s="32" t="s">
        <v>6</v>
      </c>
      <c r="D24" s="31" t="s">
        <v>52</v>
      </c>
      <c r="E24" s="29" t="s">
        <v>80</v>
      </c>
      <c r="F24" s="30">
        <v>1</v>
      </c>
      <c r="G24" s="31" t="s">
        <v>86</v>
      </c>
      <c r="H24" s="32"/>
      <c r="I24" s="31" t="s">
        <v>87</v>
      </c>
      <c r="J24" s="31" t="s">
        <v>107</v>
      </c>
      <c r="K24" s="33">
        <v>44228</v>
      </c>
      <c r="L24" s="34">
        <v>44561</v>
      </c>
      <c r="M24" s="35"/>
      <c r="N24" s="38" t="s">
        <v>15</v>
      </c>
      <c r="O24" s="42">
        <v>30000000</v>
      </c>
      <c r="P24" s="32" t="s">
        <v>28</v>
      </c>
    </row>
    <row r="25" spans="1:16" ht="99.75" customHeight="1">
      <c r="A25" s="31" t="s">
        <v>31</v>
      </c>
      <c r="B25" s="29" t="s">
        <v>32</v>
      </c>
      <c r="C25" s="32" t="s">
        <v>6</v>
      </c>
      <c r="D25" s="31" t="s">
        <v>53</v>
      </c>
      <c r="E25" s="29" t="s">
        <v>80</v>
      </c>
      <c r="F25" s="30">
        <v>15000</v>
      </c>
      <c r="G25" s="31" t="s">
        <v>86</v>
      </c>
      <c r="H25" s="32"/>
      <c r="I25" s="31" t="s">
        <v>87</v>
      </c>
      <c r="J25" s="31" t="s">
        <v>108</v>
      </c>
      <c r="K25" s="33">
        <v>44228</v>
      </c>
      <c r="L25" s="34">
        <v>44561</v>
      </c>
      <c r="M25" s="35"/>
      <c r="N25" s="38" t="s">
        <v>15</v>
      </c>
      <c r="O25" s="41">
        <v>32883015</v>
      </c>
      <c r="P25" s="32" t="s">
        <v>28</v>
      </c>
    </row>
    <row r="26" spans="1:16" ht="82.5" customHeight="1">
      <c r="A26" s="31" t="s">
        <v>31</v>
      </c>
      <c r="B26" s="29" t="s">
        <v>32</v>
      </c>
      <c r="C26" s="32" t="s">
        <v>6</v>
      </c>
      <c r="D26" s="31" t="s">
        <v>54</v>
      </c>
      <c r="E26" s="29" t="s">
        <v>80</v>
      </c>
      <c r="F26" s="30">
        <v>15</v>
      </c>
      <c r="G26" s="31" t="s">
        <v>86</v>
      </c>
      <c r="H26" s="32"/>
      <c r="I26" s="31" t="s">
        <v>87</v>
      </c>
      <c r="J26" s="31" t="s">
        <v>109</v>
      </c>
      <c r="K26" s="33">
        <v>44228</v>
      </c>
      <c r="L26" s="34">
        <v>44561</v>
      </c>
      <c r="M26" s="35"/>
      <c r="N26" s="38" t="s">
        <v>15</v>
      </c>
      <c r="O26" s="41">
        <v>12000000</v>
      </c>
      <c r="P26" s="32" t="s">
        <v>28</v>
      </c>
    </row>
    <row r="27" spans="1:16" ht="107.25" customHeight="1">
      <c r="A27" s="31" t="s">
        <v>31</v>
      </c>
      <c r="B27" s="29" t="s">
        <v>32</v>
      </c>
      <c r="C27" s="32" t="s">
        <v>6</v>
      </c>
      <c r="D27" s="31" t="s">
        <v>55</v>
      </c>
      <c r="E27" s="29" t="s">
        <v>81</v>
      </c>
      <c r="F27" s="32">
        <v>10000</v>
      </c>
      <c r="G27" s="31" t="s">
        <v>110</v>
      </c>
      <c r="H27" s="30"/>
      <c r="I27" s="30" t="s">
        <v>111</v>
      </c>
      <c r="J27" s="31" t="s">
        <v>112</v>
      </c>
      <c r="K27" s="33">
        <v>44228</v>
      </c>
      <c r="L27" s="34">
        <v>44561</v>
      </c>
      <c r="M27" s="35"/>
      <c r="N27" s="36" t="s">
        <v>15</v>
      </c>
      <c r="O27" s="42">
        <v>110000000</v>
      </c>
      <c r="P27" s="32" t="s">
        <v>28</v>
      </c>
    </row>
    <row r="28" spans="1:16" ht="86.25" customHeight="1">
      <c r="A28" s="31" t="s">
        <v>31</v>
      </c>
      <c r="B28" s="29" t="s">
        <v>32</v>
      </c>
      <c r="C28" s="32" t="s">
        <v>6</v>
      </c>
      <c r="D28" s="31" t="s">
        <v>56</v>
      </c>
      <c r="E28" s="29" t="s">
        <v>81</v>
      </c>
      <c r="F28" s="32">
        <v>300</v>
      </c>
      <c r="G28" s="31" t="s">
        <v>110</v>
      </c>
      <c r="H28" s="30"/>
      <c r="I28" s="30" t="s">
        <v>111</v>
      </c>
      <c r="J28" s="31" t="s">
        <v>113</v>
      </c>
      <c r="K28" s="33">
        <v>44228</v>
      </c>
      <c r="L28" s="34">
        <v>44561</v>
      </c>
      <c r="M28" s="35"/>
      <c r="N28" s="36" t="s">
        <v>15</v>
      </c>
      <c r="O28" s="42">
        <v>56510687</v>
      </c>
      <c r="P28" s="32" t="s">
        <v>28</v>
      </c>
    </row>
    <row r="29" spans="1:16" ht="101.25" customHeight="1">
      <c r="A29" s="31" t="s">
        <v>31</v>
      </c>
      <c r="B29" s="29" t="s">
        <v>32</v>
      </c>
      <c r="C29" s="32" t="s">
        <v>6</v>
      </c>
      <c r="D29" s="31" t="s">
        <v>57</v>
      </c>
      <c r="E29" s="29" t="s">
        <v>81</v>
      </c>
      <c r="F29" s="32">
        <v>1</v>
      </c>
      <c r="G29" s="31" t="s">
        <v>110</v>
      </c>
      <c r="H29" s="30"/>
      <c r="I29" s="30" t="s">
        <v>111</v>
      </c>
      <c r="J29" s="31" t="s">
        <v>114</v>
      </c>
      <c r="K29" s="33">
        <v>44228</v>
      </c>
      <c r="L29" s="34">
        <v>44561</v>
      </c>
      <c r="M29" s="35"/>
      <c r="N29" s="36" t="s">
        <v>15</v>
      </c>
      <c r="O29" s="42">
        <v>30000000</v>
      </c>
      <c r="P29" s="32" t="s">
        <v>28</v>
      </c>
    </row>
    <row r="30" spans="1:16" ht="90">
      <c r="A30" s="31" t="s">
        <v>31</v>
      </c>
      <c r="B30" s="29" t="s">
        <v>32</v>
      </c>
      <c r="C30" s="32" t="s">
        <v>6</v>
      </c>
      <c r="D30" s="31" t="s">
        <v>58</v>
      </c>
      <c r="E30" s="29" t="s">
        <v>81</v>
      </c>
      <c r="F30" s="32">
        <v>200</v>
      </c>
      <c r="G30" s="31" t="s">
        <v>110</v>
      </c>
      <c r="H30" s="30"/>
      <c r="I30" s="30" t="s">
        <v>111</v>
      </c>
      <c r="J30" s="31" t="s">
        <v>115</v>
      </c>
      <c r="K30" s="33">
        <v>44228</v>
      </c>
      <c r="L30" s="34">
        <v>44561</v>
      </c>
      <c r="M30" s="35"/>
      <c r="N30" s="36" t="s">
        <v>15</v>
      </c>
      <c r="O30" s="42">
        <v>30000000</v>
      </c>
      <c r="P30" s="32" t="s">
        <v>28</v>
      </c>
    </row>
    <row r="31" spans="1:16" ht="90" customHeight="1">
      <c r="A31" s="31" t="s">
        <v>31</v>
      </c>
      <c r="B31" s="29" t="s">
        <v>32</v>
      </c>
      <c r="C31" s="32" t="s">
        <v>6</v>
      </c>
      <c r="D31" s="31" t="s">
        <v>59</v>
      </c>
      <c r="E31" s="29" t="s">
        <v>81</v>
      </c>
      <c r="F31" s="32">
        <v>1</v>
      </c>
      <c r="G31" s="31" t="s">
        <v>110</v>
      </c>
      <c r="H31" s="30"/>
      <c r="I31" s="30" t="s">
        <v>111</v>
      </c>
      <c r="J31" s="31" t="s">
        <v>116</v>
      </c>
      <c r="K31" s="33">
        <v>44228</v>
      </c>
      <c r="L31" s="34">
        <v>44561</v>
      </c>
      <c r="M31" s="35"/>
      <c r="N31" s="36" t="s">
        <v>15</v>
      </c>
      <c r="O31" s="42">
        <v>80000000</v>
      </c>
      <c r="P31" s="32" t="s">
        <v>28</v>
      </c>
    </row>
    <row r="32" spans="1:16" ht="105" customHeight="1">
      <c r="A32" s="31" t="s">
        <v>31</v>
      </c>
      <c r="B32" s="29" t="s">
        <v>32</v>
      </c>
      <c r="C32" s="32" t="s">
        <v>6</v>
      </c>
      <c r="D32" s="31" t="s">
        <v>60</v>
      </c>
      <c r="E32" s="29" t="s">
        <v>81</v>
      </c>
      <c r="F32" s="32">
        <v>2</v>
      </c>
      <c r="G32" s="31" t="s">
        <v>110</v>
      </c>
      <c r="H32" s="30"/>
      <c r="I32" s="30" t="s">
        <v>111</v>
      </c>
      <c r="J32" s="31" t="s">
        <v>117</v>
      </c>
      <c r="K32" s="33">
        <v>44228</v>
      </c>
      <c r="L32" s="34">
        <v>44561</v>
      </c>
      <c r="M32" s="35"/>
      <c r="N32" s="36" t="s">
        <v>15</v>
      </c>
      <c r="O32" s="42">
        <v>30000000</v>
      </c>
      <c r="P32" s="32" t="s">
        <v>28</v>
      </c>
    </row>
    <row r="33" spans="1:16" ht="60">
      <c r="A33" s="31" t="s">
        <v>31</v>
      </c>
      <c r="B33" s="29" t="s">
        <v>32</v>
      </c>
      <c r="C33" s="32" t="s">
        <v>6</v>
      </c>
      <c r="D33" s="31" t="s">
        <v>61</v>
      </c>
      <c r="E33" s="29" t="s">
        <v>82</v>
      </c>
      <c r="F33" s="32">
        <v>1</v>
      </c>
      <c r="G33" s="31" t="s">
        <v>118</v>
      </c>
      <c r="H33" s="30"/>
      <c r="I33" s="31" t="s">
        <v>118</v>
      </c>
      <c r="J33" s="31"/>
      <c r="K33" s="33">
        <v>44228</v>
      </c>
      <c r="L33" s="34">
        <v>44561</v>
      </c>
      <c r="M33" s="35"/>
      <c r="N33" s="36" t="s">
        <v>26</v>
      </c>
      <c r="O33" s="42">
        <v>0</v>
      </c>
      <c r="P33" s="32" t="s">
        <v>29</v>
      </c>
    </row>
    <row r="34" spans="1:16" ht="60">
      <c r="A34" s="31" t="s">
        <v>31</v>
      </c>
      <c r="B34" s="29" t="s">
        <v>32</v>
      </c>
      <c r="C34" s="32" t="s">
        <v>6</v>
      </c>
      <c r="D34" s="31" t="s">
        <v>62</v>
      </c>
      <c r="E34" s="29" t="s">
        <v>82</v>
      </c>
      <c r="F34" s="32">
        <v>1</v>
      </c>
      <c r="G34" s="31" t="s">
        <v>86</v>
      </c>
      <c r="H34" s="32"/>
      <c r="I34" s="31" t="s">
        <v>87</v>
      </c>
      <c r="J34" s="31" t="s">
        <v>119</v>
      </c>
      <c r="K34" s="33">
        <v>44228</v>
      </c>
      <c r="L34" s="34">
        <v>44561</v>
      </c>
      <c r="M34" s="35"/>
      <c r="N34" s="36" t="s">
        <v>15</v>
      </c>
      <c r="O34" s="42">
        <v>250000000</v>
      </c>
      <c r="P34" s="32" t="s">
        <v>28</v>
      </c>
    </row>
    <row r="35" spans="1:16" ht="60">
      <c r="A35" s="31" t="s">
        <v>31</v>
      </c>
      <c r="B35" s="29" t="s">
        <v>32</v>
      </c>
      <c r="C35" s="32" t="s">
        <v>6</v>
      </c>
      <c r="D35" s="31" t="s">
        <v>63</v>
      </c>
      <c r="E35" s="29" t="s">
        <v>82</v>
      </c>
      <c r="F35" s="32">
        <v>500</v>
      </c>
      <c r="G35" s="31" t="s">
        <v>86</v>
      </c>
      <c r="H35" s="32"/>
      <c r="I35" s="31" t="s">
        <v>87</v>
      </c>
      <c r="J35" s="31" t="s">
        <v>120</v>
      </c>
      <c r="K35" s="33">
        <v>44228</v>
      </c>
      <c r="L35" s="34">
        <v>44561</v>
      </c>
      <c r="M35" s="35"/>
      <c r="N35" s="38" t="s">
        <v>15</v>
      </c>
      <c r="O35" s="43">
        <v>500000000</v>
      </c>
      <c r="P35" s="32" t="s">
        <v>28</v>
      </c>
    </row>
    <row r="36" spans="1:16" ht="102" customHeight="1">
      <c r="A36" s="31" t="s">
        <v>31</v>
      </c>
      <c r="B36" s="29" t="s">
        <v>32</v>
      </c>
      <c r="C36" s="32" t="s">
        <v>6</v>
      </c>
      <c r="D36" s="31" t="s">
        <v>64</v>
      </c>
      <c r="E36" s="29" t="s">
        <v>82</v>
      </c>
      <c r="F36" s="32">
        <v>3</v>
      </c>
      <c r="G36" s="31" t="s">
        <v>86</v>
      </c>
      <c r="H36" s="32"/>
      <c r="I36" s="31" t="s">
        <v>87</v>
      </c>
      <c r="J36" s="31" t="s">
        <v>121</v>
      </c>
      <c r="K36" s="33">
        <v>44228</v>
      </c>
      <c r="L36" s="34">
        <v>44561</v>
      </c>
      <c r="M36" s="35"/>
      <c r="N36" s="38" t="s">
        <v>15</v>
      </c>
      <c r="O36" s="43">
        <v>250000000</v>
      </c>
      <c r="P36" s="32" t="s">
        <v>28</v>
      </c>
    </row>
    <row r="37" spans="1:16" ht="135" customHeight="1">
      <c r="A37" s="31" t="s">
        <v>31</v>
      </c>
      <c r="B37" s="29" t="s">
        <v>32</v>
      </c>
      <c r="C37" s="32" t="s">
        <v>6</v>
      </c>
      <c r="D37" s="31" t="s">
        <v>65</v>
      </c>
      <c r="E37" s="29" t="s">
        <v>82</v>
      </c>
      <c r="F37" s="32">
        <v>1</v>
      </c>
      <c r="G37" s="31" t="s">
        <v>86</v>
      </c>
      <c r="H37" s="32"/>
      <c r="I37" s="31" t="s">
        <v>87</v>
      </c>
      <c r="J37" s="44" t="s">
        <v>122</v>
      </c>
      <c r="K37" s="33">
        <v>44228</v>
      </c>
      <c r="L37" s="34">
        <v>44561</v>
      </c>
      <c r="M37" s="35"/>
      <c r="N37" s="36" t="s">
        <v>15</v>
      </c>
      <c r="O37" s="41">
        <v>130000000</v>
      </c>
      <c r="P37" s="32" t="s">
        <v>28</v>
      </c>
    </row>
    <row r="38" spans="1:16" ht="93.75" customHeight="1">
      <c r="A38" s="31" t="s">
        <v>31</v>
      </c>
      <c r="B38" s="29" t="s">
        <v>32</v>
      </c>
      <c r="C38" s="32" t="s">
        <v>6</v>
      </c>
      <c r="D38" s="31" t="s">
        <v>66</v>
      </c>
      <c r="E38" s="29" t="s">
        <v>82</v>
      </c>
      <c r="F38" s="32">
        <v>1</v>
      </c>
      <c r="G38" s="31" t="s">
        <v>86</v>
      </c>
      <c r="H38" s="32"/>
      <c r="I38" s="31" t="s">
        <v>87</v>
      </c>
      <c r="J38" s="31" t="s">
        <v>123</v>
      </c>
      <c r="K38" s="33">
        <v>44228</v>
      </c>
      <c r="L38" s="34">
        <v>44561</v>
      </c>
      <c r="M38" s="35"/>
      <c r="N38" s="38" t="s">
        <v>15</v>
      </c>
      <c r="O38" s="41">
        <v>150000000</v>
      </c>
      <c r="P38" s="32" t="s">
        <v>28</v>
      </c>
    </row>
    <row r="39" spans="1:16" ht="111" customHeight="1">
      <c r="A39" s="31" t="s">
        <v>31</v>
      </c>
      <c r="B39" s="29" t="s">
        <v>32</v>
      </c>
      <c r="C39" s="32" t="s">
        <v>6</v>
      </c>
      <c r="D39" s="31" t="s">
        <v>67</v>
      </c>
      <c r="E39" s="29" t="s">
        <v>83</v>
      </c>
      <c r="F39" s="32">
        <v>1</v>
      </c>
      <c r="G39" s="31" t="s">
        <v>124</v>
      </c>
      <c r="H39" s="45"/>
      <c r="I39" s="31" t="s">
        <v>125</v>
      </c>
      <c r="J39" s="31" t="s">
        <v>126</v>
      </c>
      <c r="K39" s="33">
        <v>44228</v>
      </c>
      <c r="L39" s="34">
        <v>44561</v>
      </c>
      <c r="M39" s="35"/>
      <c r="N39" s="38" t="s">
        <v>15</v>
      </c>
      <c r="O39" s="41">
        <v>120000000</v>
      </c>
      <c r="P39" s="32" t="s">
        <v>28</v>
      </c>
    </row>
    <row r="40" spans="1:16" ht="111" customHeight="1">
      <c r="A40" s="31" t="s">
        <v>31</v>
      </c>
      <c r="B40" s="29" t="s">
        <v>32</v>
      </c>
      <c r="C40" s="32" t="s">
        <v>6</v>
      </c>
      <c r="D40" s="31" t="s">
        <v>68</v>
      </c>
      <c r="E40" s="29" t="s">
        <v>83</v>
      </c>
      <c r="F40" s="32">
        <v>12500</v>
      </c>
      <c r="G40" s="31" t="s">
        <v>124</v>
      </c>
      <c r="H40" s="45"/>
      <c r="I40" s="31" t="s">
        <v>125</v>
      </c>
      <c r="J40" s="31" t="s">
        <v>127</v>
      </c>
      <c r="K40" s="33">
        <v>44228</v>
      </c>
      <c r="L40" s="34">
        <v>44561</v>
      </c>
      <c r="M40" s="32"/>
      <c r="N40" s="38" t="s">
        <v>15</v>
      </c>
      <c r="O40" s="41">
        <v>2000000000</v>
      </c>
      <c r="P40" s="32" t="s">
        <v>28</v>
      </c>
    </row>
    <row r="41" spans="1:16" ht="87" customHeight="1">
      <c r="A41" s="31" t="s">
        <v>31</v>
      </c>
      <c r="B41" s="29" t="s">
        <v>32</v>
      </c>
      <c r="C41" s="32" t="s">
        <v>6</v>
      </c>
      <c r="D41" s="31" t="s">
        <v>69</v>
      </c>
      <c r="E41" s="29" t="s">
        <v>83</v>
      </c>
      <c r="F41" s="32">
        <v>4</v>
      </c>
      <c r="G41" s="31" t="s">
        <v>124</v>
      </c>
      <c r="H41" s="45"/>
      <c r="I41" s="31" t="s">
        <v>125</v>
      </c>
      <c r="J41" s="31" t="s">
        <v>128</v>
      </c>
      <c r="K41" s="33">
        <v>44228</v>
      </c>
      <c r="L41" s="34">
        <v>44561</v>
      </c>
      <c r="M41" s="35"/>
      <c r="N41" s="38" t="s">
        <v>15</v>
      </c>
      <c r="O41" s="41">
        <v>300000000</v>
      </c>
      <c r="P41" s="32" t="s">
        <v>28</v>
      </c>
    </row>
    <row r="42" spans="1:16" ht="72.75" customHeight="1">
      <c r="A42" s="31" t="s">
        <v>31</v>
      </c>
      <c r="B42" s="29" t="s">
        <v>32</v>
      </c>
      <c r="C42" s="32" t="s">
        <v>6</v>
      </c>
      <c r="D42" s="31" t="s">
        <v>70</v>
      </c>
      <c r="E42" s="29" t="s">
        <v>83</v>
      </c>
      <c r="F42" s="32">
        <v>32000</v>
      </c>
      <c r="G42" s="31" t="s">
        <v>124</v>
      </c>
      <c r="H42" s="45"/>
      <c r="I42" s="45" t="s">
        <v>129</v>
      </c>
      <c r="J42" s="31" t="s">
        <v>130</v>
      </c>
      <c r="K42" s="33">
        <v>44228</v>
      </c>
      <c r="L42" s="34">
        <v>44561</v>
      </c>
      <c r="M42" s="35"/>
      <c r="N42" s="36" t="s">
        <v>15</v>
      </c>
      <c r="O42" s="46">
        <v>40000000</v>
      </c>
      <c r="P42" s="30" t="s">
        <v>28</v>
      </c>
    </row>
    <row r="43" spans="1:16" ht="76.5" customHeight="1">
      <c r="A43" s="31" t="s">
        <v>31</v>
      </c>
      <c r="B43" s="29" t="s">
        <v>32</v>
      </c>
      <c r="C43" s="32" t="s">
        <v>6</v>
      </c>
      <c r="D43" s="31" t="s">
        <v>71</v>
      </c>
      <c r="E43" s="29" t="s">
        <v>83</v>
      </c>
      <c r="F43" s="32">
        <v>1</v>
      </c>
      <c r="G43" s="31" t="s">
        <v>124</v>
      </c>
      <c r="H43" s="47"/>
      <c r="I43" s="47" t="s">
        <v>131</v>
      </c>
      <c r="J43" s="31" t="s">
        <v>132</v>
      </c>
      <c r="K43" s="33">
        <v>44228</v>
      </c>
      <c r="L43" s="34">
        <v>44561</v>
      </c>
      <c r="M43" s="35"/>
      <c r="N43" s="36" t="s">
        <v>15</v>
      </c>
      <c r="O43" s="42">
        <v>100000000</v>
      </c>
      <c r="P43" s="32" t="s">
        <v>28</v>
      </c>
    </row>
    <row r="44" spans="1:16" ht="98.25" customHeight="1">
      <c r="A44" s="31" t="s">
        <v>31</v>
      </c>
      <c r="B44" s="29" t="s">
        <v>32</v>
      </c>
      <c r="C44" s="32" t="s">
        <v>6</v>
      </c>
      <c r="D44" s="31" t="s">
        <v>72</v>
      </c>
      <c r="E44" s="29" t="s">
        <v>84</v>
      </c>
      <c r="F44" s="32">
        <v>1</v>
      </c>
      <c r="G44" s="31" t="s">
        <v>86</v>
      </c>
      <c r="H44" s="32"/>
      <c r="I44" s="31" t="s">
        <v>87</v>
      </c>
      <c r="J44" s="31" t="s">
        <v>133</v>
      </c>
      <c r="K44" s="33">
        <v>44228</v>
      </c>
      <c r="L44" s="34">
        <v>44561</v>
      </c>
      <c r="M44" s="35"/>
      <c r="N44" s="36" t="s">
        <v>15</v>
      </c>
      <c r="O44" s="42">
        <v>0</v>
      </c>
      <c r="P44" s="32" t="s">
        <v>28</v>
      </c>
    </row>
    <row r="45" spans="1:16" ht="117.75" customHeight="1">
      <c r="A45" s="31" t="s">
        <v>31</v>
      </c>
      <c r="B45" s="29" t="s">
        <v>32</v>
      </c>
      <c r="C45" s="32" t="s">
        <v>6</v>
      </c>
      <c r="D45" s="31" t="s">
        <v>73</v>
      </c>
      <c r="E45" s="29" t="s">
        <v>84</v>
      </c>
      <c r="F45" s="32">
        <v>1</v>
      </c>
      <c r="G45" s="31" t="s">
        <v>86</v>
      </c>
      <c r="H45" s="32"/>
      <c r="I45" s="31" t="s">
        <v>87</v>
      </c>
      <c r="J45" s="31" t="s">
        <v>134</v>
      </c>
      <c r="K45" s="33">
        <v>44228</v>
      </c>
      <c r="L45" s="34">
        <v>44561</v>
      </c>
      <c r="M45" s="35"/>
      <c r="N45" s="36" t="s">
        <v>15</v>
      </c>
      <c r="O45" s="42">
        <v>29000000</v>
      </c>
      <c r="P45" s="32" t="s">
        <v>28</v>
      </c>
    </row>
    <row r="46" spans="1:16" ht="75">
      <c r="A46" s="31" t="s">
        <v>31</v>
      </c>
      <c r="B46" s="29" t="s">
        <v>32</v>
      </c>
      <c r="C46" s="32" t="s">
        <v>6</v>
      </c>
      <c r="D46" s="31" t="s">
        <v>74</v>
      </c>
      <c r="E46" s="29" t="s">
        <v>84</v>
      </c>
      <c r="F46" s="32">
        <v>1</v>
      </c>
      <c r="G46" s="31" t="s">
        <v>86</v>
      </c>
      <c r="H46" s="32"/>
      <c r="I46" s="31" t="s">
        <v>87</v>
      </c>
      <c r="J46" s="48" t="s">
        <v>135</v>
      </c>
      <c r="K46" s="33">
        <v>44228</v>
      </c>
      <c r="L46" s="34">
        <v>44561</v>
      </c>
      <c r="M46" s="35"/>
      <c r="N46" s="38" t="s">
        <v>15</v>
      </c>
      <c r="O46" s="41">
        <v>30000000</v>
      </c>
      <c r="P46" s="32" t="s">
        <v>28</v>
      </c>
    </row>
    <row r="47" spans="1:16" ht="90">
      <c r="A47" s="31" t="s">
        <v>31</v>
      </c>
      <c r="B47" s="29" t="s">
        <v>32</v>
      </c>
      <c r="C47" s="32" t="s">
        <v>6</v>
      </c>
      <c r="D47" s="31" t="s">
        <v>75</v>
      </c>
      <c r="E47" s="29" t="s">
        <v>84</v>
      </c>
      <c r="F47" s="32">
        <v>15</v>
      </c>
      <c r="G47" s="31" t="s">
        <v>86</v>
      </c>
      <c r="H47" s="32"/>
      <c r="I47" s="31" t="s">
        <v>87</v>
      </c>
      <c r="J47" s="31" t="s">
        <v>136</v>
      </c>
      <c r="K47" s="33">
        <v>44228</v>
      </c>
      <c r="L47" s="34">
        <v>44561</v>
      </c>
      <c r="M47" s="35"/>
      <c r="N47" s="38" t="s">
        <v>15</v>
      </c>
      <c r="O47" s="41">
        <v>20000000</v>
      </c>
      <c r="P47" s="32" t="s">
        <v>28</v>
      </c>
    </row>
    <row r="48" spans="1:16" ht="75">
      <c r="A48" s="31" t="s">
        <v>31</v>
      </c>
      <c r="B48" s="29" t="s">
        <v>32</v>
      </c>
      <c r="C48" s="32" t="s">
        <v>6</v>
      </c>
      <c r="D48" s="31" t="s">
        <v>76</v>
      </c>
      <c r="E48" s="29" t="s">
        <v>84</v>
      </c>
      <c r="F48" s="32">
        <v>200</v>
      </c>
      <c r="G48" s="31" t="s">
        <v>86</v>
      </c>
      <c r="H48" s="32"/>
      <c r="I48" s="31" t="s">
        <v>87</v>
      </c>
      <c r="J48" s="48" t="s">
        <v>137</v>
      </c>
      <c r="K48" s="33">
        <v>44228</v>
      </c>
      <c r="L48" s="34">
        <v>44561</v>
      </c>
      <c r="M48" s="35"/>
      <c r="N48" s="38" t="s">
        <v>15</v>
      </c>
      <c r="O48" s="41">
        <v>50000000</v>
      </c>
      <c r="P48" s="32" t="s">
        <v>28</v>
      </c>
    </row>
    <row r="49" spans="1:36" ht="45">
      <c r="A49" s="31" t="s">
        <v>31</v>
      </c>
      <c r="B49" s="29" t="s">
        <v>32</v>
      </c>
      <c r="C49" s="32" t="s">
        <v>6</v>
      </c>
      <c r="D49" s="31" t="s">
        <v>77</v>
      </c>
      <c r="E49" s="29" t="s">
        <v>84</v>
      </c>
      <c r="F49" s="32">
        <v>750</v>
      </c>
      <c r="G49" s="31" t="s">
        <v>86</v>
      </c>
      <c r="H49" s="32"/>
      <c r="I49" s="31" t="s">
        <v>87</v>
      </c>
      <c r="J49" s="31" t="s">
        <v>138</v>
      </c>
      <c r="K49" s="33">
        <v>44228</v>
      </c>
      <c r="L49" s="34">
        <v>44561</v>
      </c>
      <c r="M49" s="35"/>
      <c r="N49" s="38" t="s">
        <v>15</v>
      </c>
      <c r="O49" s="41">
        <v>0</v>
      </c>
      <c r="P49" s="32" t="s">
        <v>28</v>
      </c>
    </row>
    <row r="50" spans="1:36" ht="60" customHeight="1">
      <c r="A50" s="31" t="s">
        <v>31</v>
      </c>
      <c r="B50" s="29" t="s">
        <v>32</v>
      </c>
      <c r="C50" s="32" t="s">
        <v>6</v>
      </c>
      <c r="D50" s="31" t="s">
        <v>78</v>
      </c>
      <c r="E50" s="29" t="s">
        <v>85</v>
      </c>
      <c r="F50" s="32">
        <v>1</v>
      </c>
      <c r="G50" s="31" t="s">
        <v>139</v>
      </c>
      <c r="H50" s="31" t="s">
        <v>139</v>
      </c>
      <c r="I50" s="31" t="s">
        <v>139</v>
      </c>
      <c r="J50" s="31" t="s">
        <v>140</v>
      </c>
      <c r="K50" s="33">
        <v>44228</v>
      </c>
      <c r="L50" s="34">
        <v>44561</v>
      </c>
      <c r="M50" s="35"/>
      <c r="N50" s="38" t="s">
        <v>15</v>
      </c>
      <c r="O50" s="41"/>
      <c r="P50" s="32" t="s">
        <v>29</v>
      </c>
    </row>
    <row r="51" spans="1:36" ht="138" customHeight="1">
      <c r="A51" s="31" t="s">
        <v>1098</v>
      </c>
      <c r="B51" s="29" t="s">
        <v>1099</v>
      </c>
      <c r="C51" s="49" t="s">
        <v>6</v>
      </c>
      <c r="D51" s="31" t="s">
        <v>1100</v>
      </c>
      <c r="E51" s="29" t="s">
        <v>1101</v>
      </c>
      <c r="F51" s="32">
        <v>13000</v>
      </c>
      <c r="G51" s="31" t="s">
        <v>1102</v>
      </c>
      <c r="H51" s="30"/>
      <c r="I51" s="30" t="s">
        <v>1103</v>
      </c>
      <c r="J51" s="31" t="s">
        <v>1104</v>
      </c>
      <c r="K51" s="33">
        <v>44228</v>
      </c>
      <c r="L51" s="34">
        <v>44561</v>
      </c>
      <c r="M51" s="35"/>
      <c r="N51" s="36" t="s">
        <v>15</v>
      </c>
      <c r="O51" s="42">
        <v>138000000</v>
      </c>
      <c r="P51" s="32" t="s">
        <v>28</v>
      </c>
    </row>
    <row r="52" spans="1:36" ht="78" customHeight="1">
      <c r="A52" s="31" t="s">
        <v>1098</v>
      </c>
      <c r="B52" s="29" t="s">
        <v>1099</v>
      </c>
      <c r="C52" s="49" t="s">
        <v>6</v>
      </c>
      <c r="D52" s="31" t="s">
        <v>1105</v>
      </c>
      <c r="E52" s="29" t="s">
        <v>1101</v>
      </c>
      <c r="F52" s="32">
        <v>1</v>
      </c>
      <c r="G52" s="31" t="s">
        <v>1102</v>
      </c>
      <c r="H52" s="30"/>
      <c r="I52" s="30" t="s">
        <v>1106</v>
      </c>
      <c r="J52" s="31" t="s">
        <v>1107</v>
      </c>
      <c r="K52" s="33">
        <v>44228</v>
      </c>
      <c r="L52" s="34">
        <v>44561</v>
      </c>
      <c r="M52" s="35"/>
      <c r="N52" s="36" t="s">
        <v>15</v>
      </c>
      <c r="O52" s="42">
        <v>30000000</v>
      </c>
      <c r="P52" s="32" t="s">
        <v>28</v>
      </c>
    </row>
    <row r="53" spans="1:36" ht="103.5" customHeight="1">
      <c r="A53" s="31" t="s">
        <v>1098</v>
      </c>
      <c r="B53" s="29" t="s">
        <v>1099</v>
      </c>
      <c r="C53" s="49" t="s">
        <v>6</v>
      </c>
      <c r="D53" s="31" t="s">
        <v>56</v>
      </c>
      <c r="E53" s="29" t="s">
        <v>1101</v>
      </c>
      <c r="F53" s="32">
        <v>350</v>
      </c>
      <c r="G53" s="31" t="s">
        <v>1102</v>
      </c>
      <c r="H53" s="30"/>
      <c r="I53" s="50" t="s">
        <v>1108</v>
      </c>
      <c r="J53" s="31" t="s">
        <v>1109</v>
      </c>
      <c r="K53" s="33">
        <v>44228</v>
      </c>
      <c r="L53" s="34">
        <v>44561</v>
      </c>
      <c r="M53" s="35"/>
      <c r="N53" s="36" t="s">
        <v>15</v>
      </c>
      <c r="O53" s="42">
        <v>18600000</v>
      </c>
      <c r="P53" s="32" t="s">
        <v>28</v>
      </c>
    </row>
    <row r="54" spans="1:36" ht="96" customHeight="1">
      <c r="A54" s="31" t="s">
        <v>1098</v>
      </c>
      <c r="B54" s="29" t="s">
        <v>1099</v>
      </c>
      <c r="C54" s="49" t="s">
        <v>6</v>
      </c>
      <c r="D54" s="31" t="s">
        <v>1110</v>
      </c>
      <c r="E54" s="29" t="s">
        <v>1101</v>
      </c>
      <c r="F54" s="32">
        <v>1</v>
      </c>
      <c r="G54" s="31" t="s">
        <v>1102</v>
      </c>
      <c r="H54" s="30"/>
      <c r="I54" s="30" t="s">
        <v>1111</v>
      </c>
      <c r="J54" s="31" t="s">
        <v>1112</v>
      </c>
      <c r="K54" s="33">
        <v>44228</v>
      </c>
      <c r="L54" s="34">
        <v>44561</v>
      </c>
      <c r="M54" s="35"/>
      <c r="N54" s="36" t="s">
        <v>15</v>
      </c>
      <c r="O54" s="42">
        <v>30000000</v>
      </c>
      <c r="P54" s="32" t="s">
        <v>28</v>
      </c>
    </row>
    <row r="55" spans="1:36" ht="75.75" customHeight="1">
      <c r="A55" s="31" t="s">
        <v>1098</v>
      </c>
      <c r="B55" s="29" t="s">
        <v>1099</v>
      </c>
      <c r="C55" s="49" t="s">
        <v>6</v>
      </c>
      <c r="D55" s="31" t="s">
        <v>60</v>
      </c>
      <c r="E55" s="29" t="s">
        <v>1101</v>
      </c>
      <c r="F55" s="32">
        <v>4</v>
      </c>
      <c r="G55" s="31" t="s">
        <v>1102</v>
      </c>
      <c r="H55" s="30"/>
      <c r="I55" s="30" t="s">
        <v>1113</v>
      </c>
      <c r="J55" s="31" t="s">
        <v>1114</v>
      </c>
      <c r="K55" s="33">
        <v>44228</v>
      </c>
      <c r="L55" s="34">
        <v>44561</v>
      </c>
      <c r="M55" s="35"/>
      <c r="N55" s="36" t="s">
        <v>15</v>
      </c>
      <c r="O55" s="42">
        <v>30000000</v>
      </c>
      <c r="P55" s="32" t="s">
        <v>28</v>
      </c>
      <c r="Q55" s="1"/>
    </row>
    <row r="56" spans="1:36" ht="82.5" customHeight="1">
      <c r="A56" s="31" t="s">
        <v>1098</v>
      </c>
      <c r="B56" s="29" t="s">
        <v>1099</v>
      </c>
      <c r="C56" s="49" t="s">
        <v>6</v>
      </c>
      <c r="D56" s="31" t="s">
        <v>58</v>
      </c>
      <c r="E56" s="29" t="s">
        <v>1101</v>
      </c>
      <c r="F56" s="32">
        <v>300</v>
      </c>
      <c r="G56" s="31" t="s">
        <v>1102</v>
      </c>
      <c r="H56" s="30"/>
      <c r="I56" s="30" t="s">
        <v>1115</v>
      </c>
      <c r="J56" s="31" t="s">
        <v>1116</v>
      </c>
      <c r="K56" s="33">
        <v>44228</v>
      </c>
      <c r="L56" s="34">
        <v>44561</v>
      </c>
      <c r="M56" s="35"/>
      <c r="N56" s="36" t="s">
        <v>15</v>
      </c>
      <c r="O56" s="42">
        <v>30000000</v>
      </c>
      <c r="P56" s="32" t="s">
        <v>28</v>
      </c>
      <c r="Q56" s="1"/>
    </row>
    <row r="57" spans="1:36" ht="102" customHeight="1">
      <c r="A57" s="320" t="s">
        <v>141</v>
      </c>
      <c r="B57" s="51" t="s">
        <v>142</v>
      </c>
      <c r="C57" s="51" t="s">
        <v>6</v>
      </c>
      <c r="D57" s="31" t="s">
        <v>143</v>
      </c>
      <c r="E57" s="31" t="s">
        <v>144</v>
      </c>
      <c r="F57" s="30">
        <v>1</v>
      </c>
      <c r="G57" s="31" t="s">
        <v>145</v>
      </c>
      <c r="H57" s="31"/>
      <c r="I57" s="31"/>
      <c r="J57" s="31" t="s">
        <v>146</v>
      </c>
      <c r="K57" s="33">
        <v>44197</v>
      </c>
      <c r="L57" s="33">
        <v>44561</v>
      </c>
      <c r="M57" s="31"/>
      <c r="N57" s="31"/>
      <c r="O57" s="31"/>
      <c r="P57" s="31" t="s">
        <v>29</v>
      </c>
    </row>
    <row r="58" spans="1:36" ht="170.25" customHeight="1">
      <c r="A58" s="320" t="s">
        <v>141</v>
      </c>
      <c r="B58" s="51" t="s">
        <v>142</v>
      </c>
      <c r="C58" s="51" t="s">
        <v>6</v>
      </c>
      <c r="D58" s="31" t="s">
        <v>147</v>
      </c>
      <c r="E58" s="31" t="s">
        <v>144</v>
      </c>
      <c r="F58" s="30">
        <v>1125</v>
      </c>
      <c r="G58" s="31" t="s">
        <v>148</v>
      </c>
      <c r="H58" s="31"/>
      <c r="I58" s="31" t="s">
        <v>149</v>
      </c>
      <c r="J58" s="31" t="s">
        <v>150</v>
      </c>
      <c r="K58" s="33">
        <v>44197</v>
      </c>
      <c r="L58" s="33">
        <v>44561</v>
      </c>
      <c r="M58" s="31"/>
      <c r="N58" s="31" t="s">
        <v>15</v>
      </c>
      <c r="O58" s="31">
        <v>538521184550</v>
      </c>
      <c r="P58" s="31" t="s">
        <v>28</v>
      </c>
    </row>
    <row r="59" spans="1:36" ht="60">
      <c r="A59" s="320" t="s">
        <v>141</v>
      </c>
      <c r="B59" s="51" t="s">
        <v>142</v>
      </c>
      <c r="C59" s="51" t="s">
        <v>6</v>
      </c>
      <c r="D59" s="31" t="s">
        <v>147</v>
      </c>
      <c r="E59" s="31" t="s">
        <v>144</v>
      </c>
      <c r="F59" s="30">
        <v>1125</v>
      </c>
      <c r="G59" s="31" t="s">
        <v>151</v>
      </c>
      <c r="H59" s="342">
        <v>2020002200118</v>
      </c>
      <c r="I59" s="31" t="s">
        <v>152</v>
      </c>
      <c r="J59" s="31" t="s">
        <v>153</v>
      </c>
      <c r="K59" s="33">
        <v>43862</v>
      </c>
      <c r="L59" s="33">
        <v>44166</v>
      </c>
      <c r="M59" s="31"/>
      <c r="N59" s="31" t="s">
        <v>15</v>
      </c>
      <c r="O59" s="31">
        <v>80337178496</v>
      </c>
      <c r="P59" s="31" t="s">
        <v>28</v>
      </c>
    </row>
    <row r="60" spans="1:36" ht="60">
      <c r="A60" s="320" t="s">
        <v>141</v>
      </c>
      <c r="B60" s="51" t="s">
        <v>142</v>
      </c>
      <c r="C60" s="51" t="s">
        <v>6</v>
      </c>
      <c r="D60" s="31" t="s">
        <v>154</v>
      </c>
      <c r="E60" s="31" t="s">
        <v>144</v>
      </c>
      <c r="F60" s="30">
        <v>5000</v>
      </c>
      <c r="G60" s="31" t="s">
        <v>145</v>
      </c>
      <c r="H60" s="31"/>
      <c r="I60" s="31"/>
      <c r="J60" s="31" t="s">
        <v>155</v>
      </c>
      <c r="K60" s="33"/>
      <c r="L60" s="33"/>
      <c r="M60" s="31"/>
      <c r="N60" s="31"/>
      <c r="O60" s="31"/>
      <c r="P60" s="31" t="s">
        <v>29</v>
      </c>
    </row>
    <row r="61" spans="1:36" ht="72.75" customHeight="1">
      <c r="A61" s="320" t="s">
        <v>141</v>
      </c>
      <c r="B61" s="51" t="s">
        <v>142</v>
      </c>
      <c r="C61" s="51" t="s">
        <v>6</v>
      </c>
      <c r="D61" s="31" t="s">
        <v>156</v>
      </c>
      <c r="E61" s="31" t="s">
        <v>144</v>
      </c>
      <c r="F61" s="30">
        <v>60.666666666666664</v>
      </c>
      <c r="G61" s="31" t="s">
        <v>157</v>
      </c>
      <c r="H61" s="31"/>
      <c r="I61" s="31"/>
      <c r="J61" s="31" t="s">
        <v>158</v>
      </c>
      <c r="K61" s="33">
        <v>44256</v>
      </c>
      <c r="L61" s="33">
        <v>44531</v>
      </c>
      <c r="M61" s="31"/>
      <c r="N61" s="31"/>
      <c r="O61" s="31"/>
      <c r="P61" s="31" t="s">
        <v>28</v>
      </c>
      <c r="AJ61" s="6" t="s">
        <v>6</v>
      </c>
    </row>
    <row r="62" spans="1:36" ht="104.25" customHeight="1">
      <c r="A62" s="320" t="s">
        <v>141</v>
      </c>
      <c r="B62" s="51" t="s">
        <v>142</v>
      </c>
      <c r="C62" s="51" t="s">
        <v>6</v>
      </c>
      <c r="D62" s="31" t="s">
        <v>159</v>
      </c>
      <c r="E62" s="31" t="s">
        <v>144</v>
      </c>
      <c r="F62" s="30">
        <v>2000</v>
      </c>
      <c r="G62" s="31" t="s">
        <v>160</v>
      </c>
      <c r="H62" s="31"/>
      <c r="I62" s="31" t="s">
        <v>161</v>
      </c>
      <c r="J62" s="31" t="s">
        <v>162</v>
      </c>
      <c r="K62" s="33">
        <v>44256</v>
      </c>
      <c r="L62" s="33">
        <v>44531</v>
      </c>
      <c r="M62" s="31"/>
      <c r="N62" s="31" t="s">
        <v>15</v>
      </c>
      <c r="O62" s="52">
        <v>1921422850</v>
      </c>
      <c r="P62" s="31" t="s">
        <v>28</v>
      </c>
      <c r="AJ62" s="6" t="s">
        <v>4</v>
      </c>
    </row>
    <row r="63" spans="1:36" ht="81" customHeight="1">
      <c r="A63" s="320" t="s">
        <v>141</v>
      </c>
      <c r="B63" s="51" t="s">
        <v>142</v>
      </c>
      <c r="C63" s="51" t="s">
        <v>6</v>
      </c>
      <c r="D63" s="31" t="s">
        <v>163</v>
      </c>
      <c r="E63" s="31" t="s">
        <v>144</v>
      </c>
      <c r="F63" s="30">
        <v>750</v>
      </c>
      <c r="G63" s="31" t="s">
        <v>164</v>
      </c>
      <c r="H63" s="31"/>
      <c r="I63" s="31" t="s">
        <v>165</v>
      </c>
      <c r="J63" s="31" t="s">
        <v>166</v>
      </c>
      <c r="K63" s="33">
        <v>44197</v>
      </c>
      <c r="L63" s="33">
        <v>44196</v>
      </c>
      <c r="M63" s="31"/>
      <c r="N63" s="31" t="s">
        <v>15</v>
      </c>
      <c r="O63" s="52">
        <v>6301486211</v>
      </c>
      <c r="P63" s="31" t="s">
        <v>29</v>
      </c>
      <c r="AJ63" s="6" t="s">
        <v>5</v>
      </c>
    </row>
    <row r="64" spans="1:36" ht="88.5" customHeight="1">
      <c r="A64" s="320" t="s">
        <v>141</v>
      </c>
      <c r="B64" s="51" t="s">
        <v>142</v>
      </c>
      <c r="C64" s="51" t="s">
        <v>6</v>
      </c>
      <c r="D64" s="31" t="s">
        <v>163</v>
      </c>
      <c r="E64" s="31" t="s">
        <v>144</v>
      </c>
      <c r="F64" s="30">
        <v>750</v>
      </c>
      <c r="G64" s="31" t="s">
        <v>148</v>
      </c>
      <c r="H64" s="31"/>
      <c r="I64" s="31" t="s">
        <v>149</v>
      </c>
      <c r="J64" s="31" t="s">
        <v>167</v>
      </c>
      <c r="K64" s="33">
        <v>44287</v>
      </c>
      <c r="L64" s="33">
        <v>44531</v>
      </c>
      <c r="M64" s="31"/>
      <c r="N64" s="31" t="s">
        <v>15</v>
      </c>
      <c r="O64" s="52">
        <v>325555000</v>
      </c>
      <c r="P64" s="31" t="s">
        <v>28</v>
      </c>
    </row>
    <row r="65" spans="1:16" ht="74.25" customHeight="1">
      <c r="A65" s="320" t="s">
        <v>141</v>
      </c>
      <c r="B65" s="51" t="s">
        <v>142</v>
      </c>
      <c r="C65" s="51" t="s">
        <v>6</v>
      </c>
      <c r="D65" s="31" t="s">
        <v>168</v>
      </c>
      <c r="E65" s="31" t="s">
        <v>144</v>
      </c>
      <c r="F65" s="30">
        <v>1</v>
      </c>
      <c r="G65" s="31" t="s">
        <v>148</v>
      </c>
      <c r="H65" s="31"/>
      <c r="I65" s="31" t="s">
        <v>149</v>
      </c>
      <c r="J65" s="31" t="s">
        <v>169</v>
      </c>
      <c r="K65" s="33">
        <v>44228</v>
      </c>
      <c r="L65" s="33">
        <v>44561</v>
      </c>
      <c r="M65" s="31"/>
      <c r="N65" s="31" t="s">
        <v>15</v>
      </c>
      <c r="O65" s="52">
        <v>5121354356</v>
      </c>
      <c r="P65" s="31" t="s">
        <v>28</v>
      </c>
    </row>
    <row r="66" spans="1:16" ht="90">
      <c r="A66" s="320" t="s">
        <v>141</v>
      </c>
      <c r="B66" s="51" t="s">
        <v>142</v>
      </c>
      <c r="C66" s="51" t="s">
        <v>6</v>
      </c>
      <c r="D66" s="31" t="s">
        <v>170</v>
      </c>
      <c r="E66" s="31" t="s">
        <v>144</v>
      </c>
      <c r="F66" s="30">
        <v>2</v>
      </c>
      <c r="G66" s="31" t="s">
        <v>171</v>
      </c>
      <c r="H66" s="31"/>
      <c r="I66" s="31" t="s">
        <v>172</v>
      </c>
      <c r="J66" s="31" t="s">
        <v>173</v>
      </c>
      <c r="K66" s="33">
        <v>44256</v>
      </c>
      <c r="L66" s="33">
        <v>44531</v>
      </c>
      <c r="M66" s="31"/>
      <c r="N66" s="31" t="s">
        <v>15</v>
      </c>
      <c r="O66" s="52">
        <v>107989473</v>
      </c>
      <c r="P66" s="31" t="s">
        <v>28</v>
      </c>
    </row>
    <row r="67" spans="1:16" ht="90">
      <c r="A67" s="320" t="s">
        <v>141</v>
      </c>
      <c r="B67" s="51" t="s">
        <v>142</v>
      </c>
      <c r="C67" s="51" t="s">
        <v>6</v>
      </c>
      <c r="D67" s="31" t="s">
        <v>170</v>
      </c>
      <c r="E67" s="31" t="s">
        <v>144</v>
      </c>
      <c r="F67" s="30">
        <v>2</v>
      </c>
      <c r="G67" s="31" t="s">
        <v>148</v>
      </c>
      <c r="H67" s="31"/>
      <c r="I67" s="31" t="s">
        <v>149</v>
      </c>
      <c r="J67" s="31" t="s">
        <v>174</v>
      </c>
      <c r="K67" s="33">
        <v>44228</v>
      </c>
      <c r="L67" s="33">
        <v>44561</v>
      </c>
      <c r="M67" s="31"/>
      <c r="N67" s="31" t="s">
        <v>15</v>
      </c>
      <c r="O67" s="52">
        <v>431957891</v>
      </c>
      <c r="P67" s="31" t="s">
        <v>29</v>
      </c>
    </row>
    <row r="68" spans="1:16" ht="60">
      <c r="A68" s="320" t="s">
        <v>141</v>
      </c>
      <c r="B68" s="51" t="s">
        <v>142</v>
      </c>
      <c r="C68" s="51" t="s">
        <v>6</v>
      </c>
      <c r="D68" s="31" t="s">
        <v>175</v>
      </c>
      <c r="E68" s="31" t="s">
        <v>144</v>
      </c>
      <c r="F68" s="30">
        <v>1</v>
      </c>
      <c r="G68" s="31" t="s">
        <v>157</v>
      </c>
      <c r="H68" s="31"/>
      <c r="I68" s="31"/>
      <c r="J68" s="31" t="s">
        <v>176</v>
      </c>
      <c r="K68" s="33">
        <v>44348</v>
      </c>
      <c r="L68" s="33">
        <v>44561</v>
      </c>
      <c r="M68" s="31"/>
      <c r="N68" s="31"/>
      <c r="O68" s="52"/>
      <c r="P68" s="31" t="s">
        <v>28</v>
      </c>
    </row>
    <row r="69" spans="1:16" ht="64.5" customHeight="1">
      <c r="A69" s="320" t="s">
        <v>141</v>
      </c>
      <c r="B69" s="51" t="s">
        <v>142</v>
      </c>
      <c r="C69" s="51" t="s">
        <v>6</v>
      </c>
      <c r="D69" s="31" t="s">
        <v>177</v>
      </c>
      <c r="E69" s="31" t="s">
        <v>144</v>
      </c>
      <c r="F69" s="30">
        <v>1</v>
      </c>
      <c r="G69" s="31" t="s">
        <v>145</v>
      </c>
      <c r="H69" s="31"/>
      <c r="I69" s="31"/>
      <c r="J69" s="31" t="s">
        <v>178</v>
      </c>
      <c r="K69" s="33">
        <v>44256</v>
      </c>
      <c r="L69" s="33">
        <v>44561</v>
      </c>
      <c r="M69" s="31"/>
      <c r="N69" s="31"/>
      <c r="O69" s="52"/>
      <c r="P69" s="31" t="s">
        <v>29</v>
      </c>
    </row>
    <row r="70" spans="1:16" ht="105">
      <c r="A70" s="320" t="s">
        <v>141</v>
      </c>
      <c r="B70" s="51" t="s">
        <v>142</v>
      </c>
      <c r="C70" s="51" t="s">
        <v>6</v>
      </c>
      <c r="D70" s="31" t="s">
        <v>179</v>
      </c>
      <c r="E70" s="31" t="s">
        <v>144</v>
      </c>
      <c r="F70" s="30">
        <v>2</v>
      </c>
      <c r="G70" s="31" t="s">
        <v>145</v>
      </c>
      <c r="H70" s="31"/>
      <c r="I70" s="31"/>
      <c r="J70" s="31" t="s">
        <v>180</v>
      </c>
      <c r="K70" s="33">
        <v>44256</v>
      </c>
      <c r="L70" s="33">
        <v>44561</v>
      </c>
      <c r="M70" s="31"/>
      <c r="N70" s="31"/>
      <c r="O70" s="52"/>
      <c r="P70" s="31" t="s">
        <v>29</v>
      </c>
    </row>
    <row r="71" spans="1:16" ht="45">
      <c r="A71" s="320" t="s">
        <v>141</v>
      </c>
      <c r="B71" s="51" t="s">
        <v>142</v>
      </c>
      <c r="C71" s="51" t="s">
        <v>6</v>
      </c>
      <c r="D71" s="31" t="s">
        <v>181</v>
      </c>
      <c r="E71" s="31" t="s">
        <v>144</v>
      </c>
      <c r="F71" s="30">
        <v>45.5</v>
      </c>
      <c r="G71" s="31" t="s">
        <v>145</v>
      </c>
      <c r="H71" s="31"/>
      <c r="I71" s="31"/>
      <c r="J71" s="31" t="s">
        <v>182</v>
      </c>
      <c r="K71" s="33">
        <v>44256</v>
      </c>
      <c r="L71" s="33">
        <v>44561</v>
      </c>
      <c r="M71" s="31"/>
      <c r="N71" s="31"/>
      <c r="O71" s="52"/>
      <c r="P71" s="31" t="s">
        <v>29</v>
      </c>
    </row>
    <row r="72" spans="1:16" ht="45">
      <c r="A72" s="320" t="s">
        <v>141</v>
      </c>
      <c r="B72" s="51" t="s">
        <v>142</v>
      </c>
      <c r="C72" s="51" t="s">
        <v>6</v>
      </c>
      <c r="D72" s="31" t="s">
        <v>183</v>
      </c>
      <c r="E72" s="31" t="s">
        <v>144</v>
      </c>
      <c r="F72" s="30">
        <v>1</v>
      </c>
      <c r="G72" s="31" t="s">
        <v>145</v>
      </c>
      <c r="H72" s="31"/>
      <c r="I72" s="31"/>
      <c r="J72" s="31" t="s">
        <v>184</v>
      </c>
      <c r="K72" s="33">
        <v>44256</v>
      </c>
      <c r="L72" s="33">
        <v>44561</v>
      </c>
      <c r="M72" s="31"/>
      <c r="N72" s="31" t="s">
        <v>15</v>
      </c>
      <c r="O72" s="52">
        <v>3000000000</v>
      </c>
      <c r="P72" s="31" t="s">
        <v>28</v>
      </c>
    </row>
    <row r="73" spans="1:16" ht="45">
      <c r="A73" s="320" t="s">
        <v>141</v>
      </c>
      <c r="B73" s="51" t="s">
        <v>142</v>
      </c>
      <c r="C73" s="51" t="s">
        <v>6</v>
      </c>
      <c r="D73" s="31" t="s">
        <v>185</v>
      </c>
      <c r="E73" s="31" t="s">
        <v>144</v>
      </c>
      <c r="F73" s="30">
        <v>1</v>
      </c>
      <c r="G73" s="31" t="s">
        <v>157</v>
      </c>
      <c r="H73" s="31"/>
      <c r="I73" s="31"/>
      <c r="J73" s="31" t="s">
        <v>186</v>
      </c>
      <c r="K73" s="33">
        <v>44256</v>
      </c>
      <c r="L73" s="33">
        <v>44561</v>
      </c>
      <c r="M73" s="31"/>
      <c r="N73" s="31"/>
      <c r="O73" s="52"/>
      <c r="P73" s="31" t="s">
        <v>28</v>
      </c>
    </row>
    <row r="74" spans="1:16" ht="93" customHeight="1">
      <c r="A74" s="320" t="s">
        <v>141</v>
      </c>
      <c r="B74" s="51" t="s">
        <v>142</v>
      </c>
      <c r="C74" s="51" t="s">
        <v>6</v>
      </c>
      <c r="D74" s="31" t="s">
        <v>187</v>
      </c>
      <c r="E74" s="31" t="s">
        <v>144</v>
      </c>
      <c r="F74" s="30">
        <v>1</v>
      </c>
      <c r="G74" s="31" t="s">
        <v>160</v>
      </c>
      <c r="H74" s="31"/>
      <c r="I74" s="31" t="s">
        <v>161</v>
      </c>
      <c r="J74" s="31" t="s">
        <v>162</v>
      </c>
      <c r="K74" s="33">
        <v>44256</v>
      </c>
      <c r="L74" s="33">
        <v>44531</v>
      </c>
      <c r="M74" s="31"/>
      <c r="N74" s="31" t="s">
        <v>15</v>
      </c>
      <c r="O74" s="52">
        <v>1921422850</v>
      </c>
      <c r="P74" s="31" t="s">
        <v>28</v>
      </c>
    </row>
    <row r="75" spans="1:16" ht="45">
      <c r="A75" s="320" t="s">
        <v>141</v>
      </c>
      <c r="B75" s="51" t="s">
        <v>142</v>
      </c>
      <c r="C75" s="51" t="s">
        <v>6</v>
      </c>
      <c r="D75" s="31" t="s">
        <v>188</v>
      </c>
      <c r="E75" s="31" t="s">
        <v>144</v>
      </c>
      <c r="F75" s="30">
        <v>17</v>
      </c>
      <c r="G75" s="31" t="s">
        <v>145</v>
      </c>
      <c r="H75" s="31"/>
      <c r="I75" s="31"/>
      <c r="J75" s="31" t="s">
        <v>189</v>
      </c>
      <c r="K75" s="33"/>
      <c r="L75" s="33"/>
      <c r="M75" s="31"/>
      <c r="N75" s="31"/>
      <c r="O75" s="52"/>
      <c r="P75" s="31" t="s">
        <v>29</v>
      </c>
    </row>
    <row r="76" spans="1:16" ht="45">
      <c r="A76" s="320" t="s">
        <v>141</v>
      </c>
      <c r="B76" s="51" t="s">
        <v>142</v>
      </c>
      <c r="C76" s="51" t="s">
        <v>6</v>
      </c>
      <c r="D76" s="31" t="s">
        <v>190</v>
      </c>
      <c r="E76" s="31" t="s">
        <v>144</v>
      </c>
      <c r="F76" s="30">
        <v>1</v>
      </c>
      <c r="G76" s="31" t="s">
        <v>191</v>
      </c>
      <c r="H76" s="342">
        <v>2020002200087</v>
      </c>
      <c r="I76" s="31" t="s">
        <v>192</v>
      </c>
      <c r="J76" s="31" t="s">
        <v>193</v>
      </c>
      <c r="K76" s="33">
        <v>44228</v>
      </c>
      <c r="L76" s="33">
        <v>44348</v>
      </c>
      <c r="M76" s="31"/>
      <c r="N76" s="31" t="s">
        <v>15</v>
      </c>
      <c r="O76" s="52">
        <v>1437132060</v>
      </c>
      <c r="P76" s="31" t="s">
        <v>28</v>
      </c>
    </row>
    <row r="77" spans="1:16" ht="45">
      <c r="A77" s="320" t="s">
        <v>141</v>
      </c>
      <c r="B77" s="51" t="s">
        <v>142</v>
      </c>
      <c r="C77" s="51" t="s">
        <v>6</v>
      </c>
      <c r="D77" s="31" t="s">
        <v>194</v>
      </c>
      <c r="E77" s="31" t="s">
        <v>144</v>
      </c>
      <c r="F77" s="30">
        <v>60</v>
      </c>
      <c r="G77" s="31" t="s">
        <v>145</v>
      </c>
      <c r="H77" s="31"/>
      <c r="I77" s="31"/>
      <c r="J77" s="31" t="s">
        <v>195</v>
      </c>
      <c r="K77" s="33">
        <v>44228</v>
      </c>
      <c r="L77" s="33">
        <v>44561</v>
      </c>
      <c r="M77" s="31"/>
      <c r="N77" s="31"/>
      <c r="O77" s="52"/>
      <c r="P77" s="31" t="s">
        <v>29</v>
      </c>
    </row>
    <row r="78" spans="1:16" ht="45">
      <c r="A78" s="320" t="s">
        <v>141</v>
      </c>
      <c r="B78" s="51" t="s">
        <v>142</v>
      </c>
      <c r="C78" s="51" t="s">
        <v>6</v>
      </c>
      <c r="D78" s="31" t="s">
        <v>196</v>
      </c>
      <c r="E78" s="31" t="s">
        <v>197</v>
      </c>
      <c r="F78" s="30">
        <v>1</v>
      </c>
      <c r="G78" s="31" t="s">
        <v>145</v>
      </c>
      <c r="H78" s="31"/>
      <c r="I78" s="31"/>
      <c r="J78" s="31" t="s">
        <v>198</v>
      </c>
      <c r="K78" s="33">
        <v>44228</v>
      </c>
      <c r="L78" s="33">
        <v>44561</v>
      </c>
      <c r="M78" s="31"/>
      <c r="N78" s="31"/>
      <c r="O78" s="52"/>
      <c r="P78" s="31" t="s">
        <v>29</v>
      </c>
    </row>
    <row r="79" spans="1:16" ht="90">
      <c r="A79" s="320" t="s">
        <v>141</v>
      </c>
      <c r="B79" s="51" t="s">
        <v>142</v>
      </c>
      <c r="C79" s="51" t="s">
        <v>6</v>
      </c>
      <c r="D79" s="31" t="s">
        <v>199</v>
      </c>
      <c r="E79" s="31" t="s">
        <v>197</v>
      </c>
      <c r="F79" s="30">
        <v>1</v>
      </c>
      <c r="G79" s="31" t="s">
        <v>145</v>
      </c>
      <c r="H79" s="31"/>
      <c r="I79" s="31"/>
      <c r="J79" s="31" t="s">
        <v>200</v>
      </c>
      <c r="K79" s="33">
        <v>44228</v>
      </c>
      <c r="L79" s="33">
        <v>44561</v>
      </c>
      <c r="M79" s="31"/>
      <c r="N79" s="31"/>
      <c r="O79" s="52"/>
      <c r="P79" s="31" t="s">
        <v>29</v>
      </c>
    </row>
    <row r="80" spans="1:16" ht="30">
      <c r="A80" s="320" t="s">
        <v>141</v>
      </c>
      <c r="B80" s="51" t="s">
        <v>142</v>
      </c>
      <c r="C80" s="51" t="s">
        <v>6</v>
      </c>
      <c r="D80" s="31" t="s">
        <v>201</v>
      </c>
      <c r="E80" s="31" t="s">
        <v>197</v>
      </c>
      <c r="F80" s="30">
        <v>1</v>
      </c>
      <c r="G80" s="31" t="s">
        <v>145</v>
      </c>
      <c r="H80" s="31"/>
      <c r="I80" s="31"/>
      <c r="J80" s="31" t="s">
        <v>202</v>
      </c>
      <c r="K80" s="33">
        <v>44228</v>
      </c>
      <c r="L80" s="33">
        <v>44561</v>
      </c>
      <c r="M80" s="31"/>
      <c r="N80" s="31"/>
      <c r="O80" s="52"/>
      <c r="P80" s="31" t="s">
        <v>29</v>
      </c>
    </row>
    <row r="81" spans="1:16" ht="30">
      <c r="A81" s="320" t="s">
        <v>141</v>
      </c>
      <c r="B81" s="51" t="s">
        <v>142</v>
      </c>
      <c r="C81" s="51" t="s">
        <v>6</v>
      </c>
      <c r="D81" s="31" t="s">
        <v>203</v>
      </c>
      <c r="E81" s="31" t="s">
        <v>197</v>
      </c>
      <c r="F81" s="30">
        <v>1</v>
      </c>
      <c r="G81" s="31" t="s">
        <v>145</v>
      </c>
      <c r="H81" s="31"/>
      <c r="I81" s="31"/>
      <c r="J81" s="31" t="s">
        <v>204</v>
      </c>
      <c r="K81" s="33">
        <v>44228</v>
      </c>
      <c r="L81" s="33">
        <v>44561</v>
      </c>
      <c r="M81" s="31"/>
      <c r="N81" s="31"/>
      <c r="O81" s="52"/>
      <c r="P81" s="31" t="s">
        <v>29</v>
      </c>
    </row>
    <row r="82" spans="1:16" ht="60">
      <c r="A82" s="320" t="s">
        <v>141</v>
      </c>
      <c r="B82" s="51" t="s">
        <v>142</v>
      </c>
      <c r="C82" s="51" t="s">
        <v>6</v>
      </c>
      <c r="D82" s="31" t="s">
        <v>205</v>
      </c>
      <c r="E82" s="31" t="s">
        <v>197</v>
      </c>
      <c r="F82" s="30">
        <v>10832</v>
      </c>
      <c r="G82" s="31" t="s">
        <v>206</v>
      </c>
      <c r="H82" s="31"/>
      <c r="I82" s="31" t="s">
        <v>207</v>
      </c>
      <c r="J82" s="31" t="s">
        <v>208</v>
      </c>
      <c r="K82" s="33">
        <v>44228</v>
      </c>
      <c r="L82" s="33">
        <v>44561</v>
      </c>
      <c r="M82" s="31"/>
      <c r="N82" s="31"/>
      <c r="O82" s="52">
        <v>8742005934</v>
      </c>
      <c r="P82" s="31" t="s">
        <v>28</v>
      </c>
    </row>
    <row r="83" spans="1:16" ht="45">
      <c r="A83" s="320" t="s">
        <v>141</v>
      </c>
      <c r="B83" s="51" t="s">
        <v>142</v>
      </c>
      <c r="C83" s="51" t="s">
        <v>6</v>
      </c>
      <c r="D83" s="31" t="s">
        <v>209</v>
      </c>
      <c r="E83" s="31" t="s">
        <v>197</v>
      </c>
      <c r="F83" s="30"/>
      <c r="G83" s="31" t="s">
        <v>157</v>
      </c>
      <c r="H83" s="31"/>
      <c r="I83" s="31"/>
      <c r="J83" s="31" t="s">
        <v>210</v>
      </c>
      <c r="K83" s="33"/>
      <c r="L83" s="33"/>
      <c r="M83" s="31"/>
      <c r="N83" s="31"/>
      <c r="O83" s="52"/>
      <c r="P83" s="31" t="s">
        <v>28</v>
      </c>
    </row>
    <row r="84" spans="1:16" ht="60">
      <c r="A84" s="320" t="s">
        <v>141</v>
      </c>
      <c r="B84" s="51" t="s">
        <v>142</v>
      </c>
      <c r="C84" s="51" t="s">
        <v>6</v>
      </c>
      <c r="D84" s="31" t="s">
        <v>211</v>
      </c>
      <c r="E84" s="31" t="s">
        <v>197</v>
      </c>
      <c r="F84" s="30"/>
      <c r="G84" s="31" t="s">
        <v>157</v>
      </c>
      <c r="H84" s="31"/>
      <c r="I84" s="31"/>
      <c r="J84" s="31" t="s">
        <v>210</v>
      </c>
      <c r="K84" s="33"/>
      <c r="L84" s="33"/>
      <c r="M84" s="31"/>
      <c r="N84" s="31"/>
      <c r="O84" s="52"/>
      <c r="P84" s="31" t="s">
        <v>28</v>
      </c>
    </row>
    <row r="85" spans="1:16" ht="30">
      <c r="A85" s="320" t="s">
        <v>141</v>
      </c>
      <c r="B85" s="51" t="s">
        <v>142</v>
      </c>
      <c r="C85" s="51" t="s">
        <v>6</v>
      </c>
      <c r="D85" s="31" t="s">
        <v>212</v>
      </c>
      <c r="E85" s="31" t="s">
        <v>197</v>
      </c>
      <c r="F85" s="30"/>
      <c r="G85" s="31" t="s">
        <v>157</v>
      </c>
      <c r="H85" s="31"/>
      <c r="I85" s="31"/>
      <c r="J85" s="31" t="s">
        <v>213</v>
      </c>
      <c r="K85" s="33"/>
      <c r="L85" s="33"/>
      <c r="M85" s="31"/>
      <c r="N85" s="31"/>
      <c r="O85" s="52"/>
      <c r="P85" s="31"/>
    </row>
    <row r="86" spans="1:16" ht="30">
      <c r="A86" s="320" t="s">
        <v>141</v>
      </c>
      <c r="B86" s="51" t="s">
        <v>142</v>
      </c>
      <c r="C86" s="51" t="s">
        <v>6</v>
      </c>
      <c r="D86" s="31" t="s">
        <v>214</v>
      </c>
      <c r="E86" s="31" t="s">
        <v>197</v>
      </c>
      <c r="F86" s="30"/>
      <c r="G86" s="31" t="s">
        <v>157</v>
      </c>
      <c r="H86" s="31"/>
      <c r="I86" s="31"/>
      <c r="J86" s="31" t="s">
        <v>215</v>
      </c>
      <c r="K86" s="33"/>
      <c r="L86" s="33"/>
      <c r="M86" s="31"/>
      <c r="N86" s="31"/>
      <c r="O86" s="52"/>
      <c r="P86" s="31" t="s">
        <v>28</v>
      </c>
    </row>
    <row r="87" spans="1:16" ht="30">
      <c r="A87" s="320" t="s">
        <v>141</v>
      </c>
      <c r="B87" s="51" t="s">
        <v>142</v>
      </c>
      <c r="C87" s="51" t="s">
        <v>6</v>
      </c>
      <c r="D87" s="31" t="s">
        <v>216</v>
      </c>
      <c r="E87" s="31" t="s">
        <v>197</v>
      </c>
      <c r="F87" s="30">
        <v>1</v>
      </c>
      <c r="G87" s="31" t="s">
        <v>217</v>
      </c>
      <c r="H87" s="342">
        <v>2019000020094</v>
      </c>
      <c r="I87" s="31" t="s">
        <v>218</v>
      </c>
      <c r="J87" s="31" t="s">
        <v>217</v>
      </c>
      <c r="K87" s="33">
        <v>44197</v>
      </c>
      <c r="L87" s="33">
        <v>44561</v>
      </c>
      <c r="M87" s="31"/>
      <c r="N87" s="31" t="s">
        <v>15</v>
      </c>
      <c r="O87" s="52">
        <v>24171228091</v>
      </c>
      <c r="P87" s="31" t="s">
        <v>28</v>
      </c>
    </row>
    <row r="88" spans="1:16" ht="45">
      <c r="A88" s="320" t="s">
        <v>141</v>
      </c>
      <c r="B88" s="51" t="s">
        <v>142</v>
      </c>
      <c r="C88" s="51" t="s">
        <v>6</v>
      </c>
      <c r="D88" s="31" t="s">
        <v>219</v>
      </c>
      <c r="E88" s="31" t="s">
        <v>197</v>
      </c>
      <c r="F88" s="30"/>
      <c r="G88" s="31" t="s">
        <v>157</v>
      </c>
      <c r="H88" s="31"/>
      <c r="I88" s="31"/>
      <c r="J88" s="31" t="s">
        <v>210</v>
      </c>
      <c r="K88" s="33">
        <v>44378</v>
      </c>
      <c r="L88" s="33">
        <v>44561</v>
      </c>
      <c r="M88" s="31"/>
      <c r="N88" s="31"/>
      <c r="O88" s="52"/>
      <c r="P88" s="31" t="s">
        <v>28</v>
      </c>
    </row>
    <row r="89" spans="1:16" ht="30">
      <c r="A89" s="320" t="s">
        <v>141</v>
      </c>
      <c r="B89" s="51" t="s">
        <v>142</v>
      </c>
      <c r="C89" s="51" t="s">
        <v>6</v>
      </c>
      <c r="D89" s="31" t="s">
        <v>220</v>
      </c>
      <c r="E89" s="31" t="s">
        <v>197</v>
      </c>
      <c r="F89" s="30"/>
      <c r="G89" s="31" t="s">
        <v>157</v>
      </c>
      <c r="H89" s="31"/>
      <c r="I89" s="31"/>
      <c r="J89" s="31" t="s">
        <v>210</v>
      </c>
      <c r="K89" s="33">
        <v>44378</v>
      </c>
      <c r="L89" s="33">
        <v>44561</v>
      </c>
      <c r="M89" s="31"/>
      <c r="N89" s="31"/>
      <c r="O89" s="52"/>
      <c r="P89" s="31" t="s">
        <v>28</v>
      </c>
    </row>
    <row r="90" spans="1:16" ht="45">
      <c r="A90" s="320" t="s">
        <v>141</v>
      </c>
      <c r="B90" s="51" t="s">
        <v>142</v>
      </c>
      <c r="C90" s="51" t="s">
        <v>6</v>
      </c>
      <c r="D90" s="31" t="s">
        <v>221</v>
      </c>
      <c r="E90" s="31" t="s">
        <v>197</v>
      </c>
      <c r="F90" s="30"/>
      <c r="G90" s="31" t="s">
        <v>157</v>
      </c>
      <c r="H90" s="31"/>
      <c r="I90" s="31"/>
      <c r="J90" s="31" t="s">
        <v>210</v>
      </c>
      <c r="K90" s="33">
        <v>44378</v>
      </c>
      <c r="L90" s="33">
        <v>44561</v>
      </c>
      <c r="M90" s="31"/>
      <c r="N90" s="31"/>
      <c r="O90" s="52"/>
      <c r="P90" s="31" t="s">
        <v>28</v>
      </c>
    </row>
    <row r="91" spans="1:16" ht="63.75">
      <c r="A91" s="55" t="s">
        <v>222</v>
      </c>
      <c r="B91" s="54" t="s">
        <v>223</v>
      </c>
      <c r="C91" s="53" t="s">
        <v>6</v>
      </c>
      <c r="D91" s="55" t="s">
        <v>298</v>
      </c>
      <c r="E91" s="55" t="s">
        <v>224</v>
      </c>
      <c r="F91" s="53">
        <v>65</v>
      </c>
      <c r="G91" s="621" t="s">
        <v>225</v>
      </c>
      <c r="H91" s="56"/>
      <c r="I91" s="57" t="s">
        <v>226</v>
      </c>
      <c r="J91" s="58" t="s">
        <v>227</v>
      </c>
      <c r="K91" s="59">
        <v>44229</v>
      </c>
      <c r="L91" s="59">
        <v>44561</v>
      </c>
      <c r="M91" s="60">
        <v>0</v>
      </c>
      <c r="N91" s="61" t="s">
        <v>25</v>
      </c>
      <c r="O91" s="568">
        <v>1196300000</v>
      </c>
      <c r="P91" s="62" t="s">
        <v>28</v>
      </c>
    </row>
    <row r="92" spans="1:16" ht="51">
      <c r="A92" s="55" t="s">
        <v>222</v>
      </c>
      <c r="B92" s="63" t="s">
        <v>223</v>
      </c>
      <c r="C92" s="53" t="s">
        <v>6</v>
      </c>
      <c r="D92" s="55" t="s">
        <v>306</v>
      </c>
      <c r="E92" s="55" t="s">
        <v>224</v>
      </c>
      <c r="F92" s="53">
        <v>6</v>
      </c>
      <c r="G92" s="622"/>
      <c r="H92" s="56"/>
      <c r="I92" s="57" t="s">
        <v>226</v>
      </c>
      <c r="J92" s="58" t="s">
        <v>228</v>
      </c>
      <c r="K92" s="59">
        <v>44229</v>
      </c>
      <c r="L92" s="59">
        <v>44561</v>
      </c>
      <c r="M92" s="60">
        <v>0</v>
      </c>
      <c r="N92" s="61" t="s">
        <v>25</v>
      </c>
      <c r="O92" s="569"/>
      <c r="P92" s="62" t="s">
        <v>28</v>
      </c>
    </row>
    <row r="93" spans="1:16" ht="51">
      <c r="A93" s="55" t="s">
        <v>222</v>
      </c>
      <c r="B93" s="63" t="s">
        <v>223</v>
      </c>
      <c r="C93" s="53" t="s">
        <v>6</v>
      </c>
      <c r="D93" s="55" t="s">
        <v>307</v>
      </c>
      <c r="E93" s="55" t="s">
        <v>224</v>
      </c>
      <c r="F93" s="53">
        <v>48</v>
      </c>
      <c r="G93" s="623"/>
      <c r="H93" s="56"/>
      <c r="I93" s="57" t="s">
        <v>226</v>
      </c>
      <c r="J93" s="58" t="s">
        <v>229</v>
      </c>
      <c r="K93" s="59">
        <v>44229</v>
      </c>
      <c r="L93" s="59">
        <v>44561</v>
      </c>
      <c r="M93" s="60">
        <v>0</v>
      </c>
      <c r="N93" s="61" t="s">
        <v>25</v>
      </c>
      <c r="O93" s="570"/>
      <c r="P93" s="62" t="s">
        <v>28</v>
      </c>
    </row>
    <row r="94" spans="1:16" ht="87" customHeight="1">
      <c r="A94" s="55" t="s">
        <v>222</v>
      </c>
      <c r="B94" s="63" t="s">
        <v>223</v>
      </c>
      <c r="C94" s="53" t="s">
        <v>6</v>
      </c>
      <c r="D94" s="55" t="s">
        <v>308</v>
      </c>
      <c r="E94" s="55" t="s">
        <v>224</v>
      </c>
      <c r="F94" s="53">
        <v>72</v>
      </c>
      <c r="G94" s="624" t="s">
        <v>230</v>
      </c>
      <c r="H94" s="56"/>
      <c r="I94" s="600" t="s">
        <v>231</v>
      </c>
      <c r="J94" s="64" t="s">
        <v>232</v>
      </c>
      <c r="K94" s="603">
        <v>44229</v>
      </c>
      <c r="L94" s="603">
        <v>44561</v>
      </c>
      <c r="M94" s="60">
        <v>0</v>
      </c>
      <c r="N94" s="61" t="s">
        <v>25</v>
      </c>
      <c r="O94" s="568">
        <v>1242300000</v>
      </c>
      <c r="P94" s="62" t="s">
        <v>28</v>
      </c>
    </row>
    <row r="95" spans="1:16" ht="38.25">
      <c r="A95" s="55" t="s">
        <v>222</v>
      </c>
      <c r="B95" s="65"/>
      <c r="C95" s="53" t="s">
        <v>6</v>
      </c>
      <c r="D95" s="55" t="s">
        <v>309</v>
      </c>
      <c r="E95" s="55" t="s">
        <v>224</v>
      </c>
      <c r="F95" s="53">
        <v>50</v>
      </c>
      <c r="G95" s="625"/>
      <c r="H95" s="56"/>
      <c r="I95" s="601"/>
      <c r="J95" s="64" t="s">
        <v>233</v>
      </c>
      <c r="K95" s="604"/>
      <c r="L95" s="604"/>
      <c r="M95" s="60">
        <v>0</v>
      </c>
      <c r="N95" s="61" t="s">
        <v>25</v>
      </c>
      <c r="O95" s="569"/>
      <c r="P95" s="62" t="s">
        <v>28</v>
      </c>
    </row>
    <row r="96" spans="1:16" ht="45" customHeight="1">
      <c r="A96" s="55" t="s">
        <v>222</v>
      </c>
      <c r="B96" s="63" t="s">
        <v>223</v>
      </c>
      <c r="C96" s="53" t="s">
        <v>6</v>
      </c>
      <c r="D96" s="55" t="s">
        <v>310</v>
      </c>
      <c r="E96" s="55" t="s">
        <v>224</v>
      </c>
      <c r="F96" s="53">
        <v>30</v>
      </c>
      <c r="G96" s="625"/>
      <c r="H96" s="56"/>
      <c r="I96" s="601"/>
      <c r="J96" s="430" t="s">
        <v>234</v>
      </c>
      <c r="K96" s="604"/>
      <c r="L96" s="604"/>
      <c r="M96" s="60">
        <v>0</v>
      </c>
      <c r="N96" s="61" t="s">
        <v>25</v>
      </c>
      <c r="O96" s="569"/>
      <c r="P96" s="62" t="s">
        <v>28</v>
      </c>
    </row>
    <row r="97" spans="1:16" ht="74.25" customHeight="1">
      <c r="A97" s="321" t="s">
        <v>222</v>
      </c>
      <c r="B97" s="67" t="s">
        <v>223</v>
      </c>
      <c r="C97" s="66" t="s">
        <v>6</v>
      </c>
      <c r="D97" s="55" t="s">
        <v>311</v>
      </c>
      <c r="E97" s="55" t="s">
        <v>224</v>
      </c>
      <c r="F97" s="66" t="str">
        <f>IFERROR(VLOOKUP(E97,#REF!,12,FALSE)," ")</f>
        <v xml:space="preserve"> </v>
      </c>
      <c r="G97" s="626"/>
      <c r="H97" s="68"/>
      <c r="I97" s="602"/>
      <c r="J97" s="432"/>
      <c r="K97" s="605"/>
      <c r="L97" s="605"/>
      <c r="M97" s="60">
        <v>0</v>
      </c>
      <c r="N97" s="69" t="s">
        <v>25</v>
      </c>
      <c r="O97" s="570"/>
      <c r="P97" s="62" t="s">
        <v>28</v>
      </c>
    </row>
    <row r="98" spans="1:16" ht="86.25" customHeight="1">
      <c r="A98" s="321" t="s">
        <v>222</v>
      </c>
      <c r="B98" s="67" t="s">
        <v>223</v>
      </c>
      <c r="C98" s="66" t="s">
        <v>5</v>
      </c>
      <c r="D98" s="55" t="s">
        <v>235</v>
      </c>
      <c r="E98" s="55" t="s">
        <v>224</v>
      </c>
      <c r="F98" s="66">
        <v>25</v>
      </c>
      <c r="G98" s="70" t="s">
        <v>236</v>
      </c>
      <c r="H98" s="68"/>
      <c r="I98" s="57" t="s">
        <v>237</v>
      </c>
      <c r="J98" s="64" t="s">
        <v>301</v>
      </c>
      <c r="K98" s="71">
        <v>43863</v>
      </c>
      <c r="L98" s="71">
        <v>44196</v>
      </c>
      <c r="M98" s="60">
        <v>0</v>
      </c>
      <c r="N98" s="69" t="s">
        <v>25</v>
      </c>
      <c r="O98" s="72">
        <v>1037157799</v>
      </c>
      <c r="P98" s="62" t="s">
        <v>28</v>
      </c>
    </row>
    <row r="99" spans="1:16" ht="57" customHeight="1">
      <c r="A99" s="55" t="s">
        <v>222</v>
      </c>
      <c r="B99" s="63" t="s">
        <v>223</v>
      </c>
      <c r="C99" s="53" t="s">
        <v>6</v>
      </c>
      <c r="D99" s="55" t="s">
        <v>304</v>
      </c>
      <c r="E99" s="55" t="s">
        <v>224</v>
      </c>
      <c r="F99" s="73">
        <v>1</v>
      </c>
      <c r="G99" s="74" t="s">
        <v>238</v>
      </c>
      <c r="H99" s="75"/>
      <c r="I99" s="57" t="s">
        <v>239</v>
      </c>
      <c r="J99" s="76" t="s">
        <v>240</v>
      </c>
      <c r="K99" s="59">
        <v>44229</v>
      </c>
      <c r="L99" s="59">
        <v>44561</v>
      </c>
      <c r="M99" s="60">
        <v>0</v>
      </c>
      <c r="N99" s="60" t="s">
        <v>25</v>
      </c>
      <c r="O99" s="568">
        <v>1015300000</v>
      </c>
      <c r="P99" s="62" t="s">
        <v>28</v>
      </c>
    </row>
    <row r="100" spans="1:16" ht="63.75">
      <c r="A100" s="55" t="s">
        <v>222</v>
      </c>
      <c r="B100" s="63" t="s">
        <v>223</v>
      </c>
      <c r="C100" s="53" t="s">
        <v>6</v>
      </c>
      <c r="D100" s="55" t="s">
        <v>304</v>
      </c>
      <c r="E100" s="55" t="s">
        <v>224</v>
      </c>
      <c r="F100" s="73">
        <v>1</v>
      </c>
      <c r="G100" s="55" t="s">
        <v>238</v>
      </c>
      <c r="H100" s="56"/>
      <c r="I100" s="57" t="s">
        <v>239</v>
      </c>
      <c r="J100" s="77" t="s">
        <v>241</v>
      </c>
      <c r="K100" s="59">
        <v>44229</v>
      </c>
      <c r="L100" s="59">
        <v>44561</v>
      </c>
      <c r="M100" s="60">
        <v>0</v>
      </c>
      <c r="N100" s="78" t="s">
        <v>25</v>
      </c>
      <c r="O100" s="569"/>
      <c r="P100" s="62" t="s">
        <v>28</v>
      </c>
    </row>
    <row r="101" spans="1:16" ht="63.75">
      <c r="A101" s="55" t="s">
        <v>222</v>
      </c>
      <c r="B101" s="63" t="s">
        <v>223</v>
      </c>
      <c r="C101" s="53" t="s">
        <v>6</v>
      </c>
      <c r="D101" s="55" t="s">
        <v>304</v>
      </c>
      <c r="E101" s="55" t="s">
        <v>224</v>
      </c>
      <c r="F101" s="73">
        <v>1</v>
      </c>
      <c r="G101" s="55" t="s">
        <v>238</v>
      </c>
      <c r="H101" s="79"/>
      <c r="I101" s="57" t="s">
        <v>239</v>
      </c>
      <c r="J101" s="77" t="s">
        <v>242</v>
      </c>
      <c r="K101" s="59">
        <v>44229</v>
      </c>
      <c r="L101" s="59">
        <v>44561</v>
      </c>
      <c r="M101" s="60">
        <v>0</v>
      </c>
      <c r="N101" s="61" t="s">
        <v>25</v>
      </c>
      <c r="O101" s="569"/>
      <c r="P101" s="62" t="s">
        <v>28</v>
      </c>
    </row>
    <row r="102" spans="1:16" ht="38.25">
      <c r="A102" s="55" t="s">
        <v>222</v>
      </c>
      <c r="B102" s="63" t="s">
        <v>223</v>
      </c>
      <c r="C102" s="53" t="s">
        <v>6</v>
      </c>
      <c r="D102" s="55" t="s">
        <v>304</v>
      </c>
      <c r="E102" s="55" t="s">
        <v>224</v>
      </c>
      <c r="F102" s="73">
        <v>1</v>
      </c>
      <c r="G102" s="55" t="s">
        <v>238</v>
      </c>
      <c r="H102" s="56"/>
      <c r="I102" s="57" t="s">
        <v>239</v>
      </c>
      <c r="J102" s="80" t="s">
        <v>243</v>
      </c>
      <c r="K102" s="59">
        <v>44229</v>
      </c>
      <c r="L102" s="59">
        <v>44561</v>
      </c>
      <c r="M102" s="60">
        <v>0</v>
      </c>
      <c r="N102" s="61" t="s">
        <v>25</v>
      </c>
      <c r="O102" s="569"/>
      <c r="P102" s="62" t="s">
        <v>28</v>
      </c>
    </row>
    <row r="103" spans="1:16" ht="57" customHeight="1">
      <c r="A103" s="55" t="s">
        <v>222</v>
      </c>
      <c r="B103" s="63" t="s">
        <v>223</v>
      </c>
      <c r="C103" s="53" t="s">
        <v>6</v>
      </c>
      <c r="D103" s="55" t="s">
        <v>304</v>
      </c>
      <c r="E103" s="55" t="s">
        <v>224</v>
      </c>
      <c r="F103" s="73">
        <v>1</v>
      </c>
      <c r="G103" s="55" t="s">
        <v>238</v>
      </c>
      <c r="H103" s="56"/>
      <c r="I103" s="57" t="s">
        <v>239</v>
      </c>
      <c r="J103" s="77" t="s">
        <v>240</v>
      </c>
      <c r="K103" s="59">
        <v>44229</v>
      </c>
      <c r="L103" s="59">
        <v>44561</v>
      </c>
      <c r="M103" s="60">
        <v>0</v>
      </c>
      <c r="N103" s="61" t="s">
        <v>25</v>
      </c>
      <c r="O103" s="570"/>
      <c r="P103" s="62" t="s">
        <v>28</v>
      </c>
    </row>
    <row r="104" spans="1:16" ht="63.75">
      <c r="A104" s="55" t="s">
        <v>222</v>
      </c>
      <c r="B104" s="65"/>
      <c r="C104" s="53" t="s">
        <v>6</v>
      </c>
      <c r="D104" s="55" t="s">
        <v>305</v>
      </c>
      <c r="E104" s="55" t="s">
        <v>224</v>
      </c>
      <c r="F104" s="53">
        <v>2</v>
      </c>
      <c r="G104" s="571" t="s">
        <v>244</v>
      </c>
      <c r="H104" s="56"/>
      <c r="I104" s="57" t="s">
        <v>245</v>
      </c>
      <c r="J104" s="77" t="s">
        <v>246</v>
      </c>
      <c r="K104" s="59">
        <v>44229</v>
      </c>
      <c r="L104" s="59">
        <v>44561</v>
      </c>
      <c r="M104" s="60">
        <v>0</v>
      </c>
      <c r="N104" s="61" t="s">
        <v>25</v>
      </c>
      <c r="O104" s="573">
        <v>862000000</v>
      </c>
      <c r="P104" s="62" t="s">
        <v>28</v>
      </c>
    </row>
    <row r="105" spans="1:16" ht="74.25" customHeight="1">
      <c r="A105" s="55" t="s">
        <v>222</v>
      </c>
      <c r="B105" s="63" t="s">
        <v>223</v>
      </c>
      <c r="C105" s="53" t="s">
        <v>6</v>
      </c>
      <c r="D105" s="55" t="s">
        <v>247</v>
      </c>
      <c r="E105" s="55" t="s">
        <v>224</v>
      </c>
      <c r="F105" s="53">
        <v>50</v>
      </c>
      <c r="G105" s="572"/>
      <c r="H105" s="81"/>
      <c r="I105" s="57" t="s">
        <v>245</v>
      </c>
      <c r="J105" s="77" t="s">
        <v>248</v>
      </c>
      <c r="K105" s="59">
        <v>44229</v>
      </c>
      <c r="L105" s="59">
        <v>44561</v>
      </c>
      <c r="M105" s="60">
        <v>0</v>
      </c>
      <c r="N105" s="61" t="s">
        <v>25</v>
      </c>
      <c r="O105" s="574"/>
      <c r="P105" s="62" t="s">
        <v>28</v>
      </c>
    </row>
    <row r="106" spans="1:16" ht="38.25">
      <c r="A106" s="55" t="s">
        <v>222</v>
      </c>
      <c r="B106" s="63" t="s">
        <v>223</v>
      </c>
      <c r="C106" s="53" t="s">
        <v>6</v>
      </c>
      <c r="D106" s="55" t="s">
        <v>312</v>
      </c>
      <c r="E106" s="55" t="s">
        <v>224</v>
      </c>
      <c r="F106" s="53">
        <v>1</v>
      </c>
      <c r="G106" s="571" t="s">
        <v>249</v>
      </c>
      <c r="H106" s="56"/>
      <c r="I106" s="57" t="s">
        <v>250</v>
      </c>
      <c r="J106" s="82" t="s">
        <v>251</v>
      </c>
      <c r="K106" s="59">
        <v>44229</v>
      </c>
      <c r="L106" s="59">
        <v>44561</v>
      </c>
      <c r="M106" s="60">
        <v>0</v>
      </c>
      <c r="N106" s="61" t="s">
        <v>25</v>
      </c>
      <c r="O106" s="573">
        <v>739300000</v>
      </c>
      <c r="P106" s="62" t="s">
        <v>28</v>
      </c>
    </row>
    <row r="107" spans="1:16" ht="78.75" customHeight="1">
      <c r="A107" s="55" t="s">
        <v>222</v>
      </c>
      <c r="B107" s="63" t="s">
        <v>223</v>
      </c>
      <c r="C107" s="53" t="s">
        <v>6</v>
      </c>
      <c r="D107" s="55" t="s">
        <v>313</v>
      </c>
      <c r="E107" s="55" t="s">
        <v>224</v>
      </c>
      <c r="F107" s="53">
        <v>1</v>
      </c>
      <c r="G107" s="575"/>
      <c r="H107" s="56"/>
      <c r="I107" s="57" t="s">
        <v>250</v>
      </c>
      <c r="J107" s="83" t="s">
        <v>302</v>
      </c>
      <c r="K107" s="59">
        <v>44229</v>
      </c>
      <c r="L107" s="59">
        <v>44561</v>
      </c>
      <c r="M107" s="60">
        <v>0</v>
      </c>
      <c r="N107" s="61" t="s">
        <v>25</v>
      </c>
      <c r="O107" s="576"/>
      <c r="P107" s="62" t="s">
        <v>28</v>
      </c>
    </row>
    <row r="108" spans="1:16" ht="51">
      <c r="A108" s="55" t="s">
        <v>222</v>
      </c>
      <c r="B108" s="65"/>
      <c r="C108" s="53" t="s">
        <v>6</v>
      </c>
      <c r="D108" s="55" t="s">
        <v>314</v>
      </c>
      <c r="E108" s="55" t="s">
        <v>224</v>
      </c>
      <c r="F108" s="53">
        <v>1</v>
      </c>
      <c r="G108" s="572"/>
      <c r="H108" s="56"/>
      <c r="I108" s="57" t="s">
        <v>250</v>
      </c>
      <c r="J108" s="84" t="s">
        <v>252</v>
      </c>
      <c r="K108" s="59">
        <v>44229</v>
      </c>
      <c r="L108" s="59">
        <v>44561</v>
      </c>
      <c r="M108" s="60">
        <v>0</v>
      </c>
      <c r="N108" s="61" t="s">
        <v>25</v>
      </c>
      <c r="O108" s="574"/>
      <c r="P108" s="62" t="s">
        <v>28</v>
      </c>
    </row>
    <row r="109" spans="1:16" ht="81" customHeight="1">
      <c r="A109" s="55" t="s">
        <v>222</v>
      </c>
      <c r="B109" s="63" t="s">
        <v>223</v>
      </c>
      <c r="C109" s="53" t="s">
        <v>5</v>
      </c>
      <c r="D109" s="55" t="s">
        <v>235</v>
      </c>
      <c r="E109" s="55" t="s">
        <v>224</v>
      </c>
      <c r="F109" s="53">
        <v>1</v>
      </c>
      <c r="G109" s="85" t="s">
        <v>253</v>
      </c>
      <c r="H109" s="56"/>
      <c r="I109" s="57" t="s">
        <v>254</v>
      </c>
      <c r="J109" s="84" t="s">
        <v>255</v>
      </c>
      <c r="K109" s="59">
        <v>44229</v>
      </c>
      <c r="L109" s="59">
        <v>44561</v>
      </c>
      <c r="M109" s="60">
        <v>0</v>
      </c>
      <c r="N109" s="61" t="s">
        <v>25</v>
      </c>
      <c r="O109" s="86">
        <v>529000000</v>
      </c>
      <c r="P109" s="62" t="s">
        <v>28</v>
      </c>
    </row>
    <row r="110" spans="1:16" ht="90.75" customHeight="1">
      <c r="A110" s="55" t="s">
        <v>222</v>
      </c>
      <c r="B110" s="63" t="s">
        <v>223</v>
      </c>
      <c r="C110" s="53" t="s">
        <v>6</v>
      </c>
      <c r="D110" s="55" t="s">
        <v>256</v>
      </c>
      <c r="E110" s="55" t="s">
        <v>224</v>
      </c>
      <c r="F110" s="53">
        <v>40</v>
      </c>
      <c r="G110" s="85" t="s">
        <v>257</v>
      </c>
      <c r="H110" s="56"/>
      <c r="I110" s="57" t="s">
        <v>258</v>
      </c>
      <c r="J110" s="76" t="s">
        <v>259</v>
      </c>
      <c r="K110" s="59">
        <v>44229</v>
      </c>
      <c r="L110" s="59">
        <v>44561</v>
      </c>
      <c r="M110" s="60">
        <v>0</v>
      </c>
      <c r="N110" s="61" t="s">
        <v>25</v>
      </c>
      <c r="O110" s="594">
        <v>337300000</v>
      </c>
      <c r="P110" s="62" t="s">
        <v>28</v>
      </c>
    </row>
    <row r="111" spans="1:16" ht="89.25" customHeight="1">
      <c r="A111" s="55" t="s">
        <v>222</v>
      </c>
      <c r="B111" s="63" t="s">
        <v>223</v>
      </c>
      <c r="C111" s="53" t="s">
        <v>6</v>
      </c>
      <c r="D111" s="55" t="s">
        <v>260</v>
      </c>
      <c r="E111" s="55" t="s">
        <v>224</v>
      </c>
      <c r="F111" s="53">
        <v>75</v>
      </c>
      <c r="G111" s="85" t="s">
        <v>257</v>
      </c>
      <c r="H111" s="56"/>
      <c r="I111" s="57" t="s">
        <v>258</v>
      </c>
      <c r="J111" s="76" t="s">
        <v>261</v>
      </c>
      <c r="K111" s="59">
        <v>44229</v>
      </c>
      <c r="L111" s="59">
        <v>44561</v>
      </c>
      <c r="M111" s="60">
        <v>0</v>
      </c>
      <c r="N111" s="61" t="s">
        <v>25</v>
      </c>
      <c r="O111" s="595"/>
      <c r="P111" s="62" t="s">
        <v>28</v>
      </c>
    </row>
    <row r="112" spans="1:16" ht="108.75" customHeight="1">
      <c r="A112" s="55" t="s">
        <v>222</v>
      </c>
      <c r="B112" s="63" t="s">
        <v>223</v>
      </c>
      <c r="C112" s="53" t="s">
        <v>6</v>
      </c>
      <c r="D112" s="55" t="s">
        <v>315</v>
      </c>
      <c r="E112" s="55" t="s">
        <v>224</v>
      </c>
      <c r="F112" s="53">
        <v>8</v>
      </c>
      <c r="G112" s="75" t="s">
        <v>262</v>
      </c>
      <c r="H112" s="56"/>
      <c r="I112" s="57" t="s">
        <v>263</v>
      </c>
      <c r="J112" s="76" t="s">
        <v>264</v>
      </c>
      <c r="K112" s="59">
        <v>44229</v>
      </c>
      <c r="L112" s="59">
        <v>44561</v>
      </c>
      <c r="M112" s="60">
        <v>0</v>
      </c>
      <c r="N112" s="61" t="s">
        <v>25</v>
      </c>
      <c r="O112" s="568">
        <v>1407300000</v>
      </c>
      <c r="P112" s="62" t="s">
        <v>28</v>
      </c>
    </row>
    <row r="113" spans="1:16" ht="78.75" customHeight="1">
      <c r="A113" s="55" t="s">
        <v>222</v>
      </c>
      <c r="B113" s="63" t="s">
        <v>223</v>
      </c>
      <c r="C113" s="53" t="s">
        <v>6</v>
      </c>
      <c r="D113" s="55" t="s">
        <v>316</v>
      </c>
      <c r="E113" s="55" t="s">
        <v>224</v>
      </c>
      <c r="F113" s="53">
        <v>24</v>
      </c>
      <c r="G113" s="75" t="s">
        <v>262</v>
      </c>
      <c r="H113" s="56"/>
      <c r="I113" s="57" t="s">
        <v>263</v>
      </c>
      <c r="J113" s="76" t="s">
        <v>265</v>
      </c>
      <c r="K113" s="59">
        <v>44229</v>
      </c>
      <c r="L113" s="59">
        <v>44561</v>
      </c>
      <c r="M113" s="60">
        <v>0</v>
      </c>
      <c r="N113" s="61" t="s">
        <v>25</v>
      </c>
      <c r="O113" s="570"/>
      <c r="P113" s="62" t="s">
        <v>28</v>
      </c>
    </row>
    <row r="114" spans="1:16" ht="51">
      <c r="A114" s="55" t="s">
        <v>222</v>
      </c>
      <c r="B114" s="63" t="s">
        <v>223</v>
      </c>
      <c r="C114" s="53" t="s">
        <v>6</v>
      </c>
      <c r="D114" s="55" t="s">
        <v>317</v>
      </c>
      <c r="E114" s="55" t="s">
        <v>224</v>
      </c>
      <c r="F114" s="53">
        <v>2</v>
      </c>
      <c r="G114" s="75" t="s">
        <v>266</v>
      </c>
      <c r="H114" s="56"/>
      <c r="I114" s="57" t="s">
        <v>267</v>
      </c>
      <c r="J114" s="87" t="s">
        <v>268</v>
      </c>
      <c r="K114" s="59">
        <v>44229</v>
      </c>
      <c r="L114" s="59">
        <v>44561</v>
      </c>
      <c r="M114" s="60">
        <v>0</v>
      </c>
      <c r="N114" s="61" t="s">
        <v>25</v>
      </c>
      <c r="O114" s="88">
        <v>232000000</v>
      </c>
      <c r="P114" s="62" t="s">
        <v>28</v>
      </c>
    </row>
    <row r="115" spans="1:16" ht="51">
      <c r="A115" s="55" t="s">
        <v>222</v>
      </c>
      <c r="B115" s="63" t="s">
        <v>223</v>
      </c>
      <c r="C115" s="53" t="s">
        <v>6</v>
      </c>
      <c r="D115" s="55" t="s">
        <v>318</v>
      </c>
      <c r="E115" s="55" t="s">
        <v>224</v>
      </c>
      <c r="F115" s="53">
        <v>25</v>
      </c>
      <c r="G115" s="75" t="s">
        <v>269</v>
      </c>
      <c r="H115" s="56"/>
      <c r="I115" s="57" t="s">
        <v>270</v>
      </c>
      <c r="J115" s="76" t="s">
        <v>271</v>
      </c>
      <c r="K115" s="59">
        <v>44229</v>
      </c>
      <c r="L115" s="59">
        <v>44561</v>
      </c>
      <c r="M115" s="60">
        <v>0</v>
      </c>
      <c r="N115" s="61" t="s">
        <v>25</v>
      </c>
      <c r="O115" s="568">
        <v>1428300000</v>
      </c>
      <c r="P115" s="62" t="s">
        <v>28</v>
      </c>
    </row>
    <row r="116" spans="1:16" ht="80.25" customHeight="1">
      <c r="A116" s="55" t="s">
        <v>222</v>
      </c>
      <c r="B116" s="63" t="s">
        <v>223</v>
      </c>
      <c r="C116" s="53" t="s">
        <v>6</v>
      </c>
      <c r="D116" s="55" t="s">
        <v>319</v>
      </c>
      <c r="E116" s="55" t="s">
        <v>224</v>
      </c>
      <c r="F116" s="53">
        <v>25</v>
      </c>
      <c r="G116" s="75" t="s">
        <v>269</v>
      </c>
      <c r="H116" s="56"/>
      <c r="I116" s="57" t="s">
        <v>270</v>
      </c>
      <c r="J116" s="76" t="s">
        <v>272</v>
      </c>
      <c r="K116" s="59">
        <v>44229</v>
      </c>
      <c r="L116" s="59">
        <v>44561</v>
      </c>
      <c r="M116" s="60">
        <v>0</v>
      </c>
      <c r="N116" s="61" t="s">
        <v>25</v>
      </c>
      <c r="O116" s="569"/>
      <c r="P116" s="62" t="s">
        <v>28</v>
      </c>
    </row>
    <row r="117" spans="1:16" ht="75.75" customHeight="1">
      <c r="A117" s="55" t="s">
        <v>222</v>
      </c>
      <c r="B117" s="63" t="s">
        <v>223</v>
      </c>
      <c r="C117" s="53" t="s">
        <v>6</v>
      </c>
      <c r="D117" s="55" t="s">
        <v>320</v>
      </c>
      <c r="E117" s="55" t="s">
        <v>224</v>
      </c>
      <c r="F117" s="53">
        <v>25</v>
      </c>
      <c r="G117" s="75" t="s">
        <v>269</v>
      </c>
      <c r="H117" s="56"/>
      <c r="I117" s="57" t="s">
        <v>270</v>
      </c>
      <c r="J117" s="76" t="s">
        <v>273</v>
      </c>
      <c r="K117" s="59">
        <v>44229</v>
      </c>
      <c r="L117" s="59">
        <v>44561</v>
      </c>
      <c r="M117" s="60">
        <v>0</v>
      </c>
      <c r="N117" s="61" t="s">
        <v>25</v>
      </c>
      <c r="O117" s="569"/>
      <c r="P117" s="62" t="s">
        <v>28</v>
      </c>
    </row>
    <row r="118" spans="1:16" ht="51">
      <c r="A118" s="55" t="s">
        <v>222</v>
      </c>
      <c r="B118" s="63" t="s">
        <v>223</v>
      </c>
      <c r="C118" s="53" t="s">
        <v>6</v>
      </c>
      <c r="D118" s="55" t="s">
        <v>321</v>
      </c>
      <c r="E118" s="55" t="s">
        <v>224</v>
      </c>
      <c r="F118" s="53">
        <v>25</v>
      </c>
      <c r="G118" s="75" t="s">
        <v>269</v>
      </c>
      <c r="H118" s="56"/>
      <c r="I118" s="57" t="s">
        <v>270</v>
      </c>
      <c r="J118" s="76" t="s">
        <v>274</v>
      </c>
      <c r="K118" s="59">
        <v>44229</v>
      </c>
      <c r="L118" s="59">
        <v>44561</v>
      </c>
      <c r="M118" s="60">
        <v>0</v>
      </c>
      <c r="N118" s="61" t="s">
        <v>25</v>
      </c>
      <c r="O118" s="570"/>
      <c r="P118" s="62" t="s">
        <v>28</v>
      </c>
    </row>
    <row r="119" spans="1:16" ht="76.5">
      <c r="A119" s="55" t="s">
        <v>222</v>
      </c>
      <c r="B119" s="63" t="s">
        <v>223</v>
      </c>
      <c r="C119" s="53" t="s">
        <v>6</v>
      </c>
      <c r="D119" s="55" t="s">
        <v>322</v>
      </c>
      <c r="E119" s="55" t="s">
        <v>224</v>
      </c>
      <c r="F119" s="392">
        <v>180</v>
      </c>
      <c r="G119" s="580" t="s">
        <v>275</v>
      </c>
      <c r="H119" s="596"/>
      <c r="I119" s="57" t="s">
        <v>276</v>
      </c>
      <c r="J119" s="619" t="s">
        <v>277</v>
      </c>
      <c r="K119" s="598">
        <v>43863</v>
      </c>
      <c r="L119" s="59">
        <v>44561</v>
      </c>
      <c r="M119" s="60">
        <v>0</v>
      </c>
      <c r="N119" s="61" t="s">
        <v>25</v>
      </c>
      <c r="O119" s="573">
        <v>1740217935</v>
      </c>
      <c r="P119" s="62" t="s">
        <v>28</v>
      </c>
    </row>
    <row r="120" spans="1:16" ht="38.25">
      <c r="A120" s="55" t="s">
        <v>222</v>
      </c>
      <c r="B120" s="63" t="s">
        <v>223</v>
      </c>
      <c r="C120" s="53" t="s">
        <v>6</v>
      </c>
      <c r="D120" s="55" t="s">
        <v>323</v>
      </c>
      <c r="E120" s="55" t="s">
        <v>224</v>
      </c>
      <c r="F120" s="393"/>
      <c r="G120" s="582"/>
      <c r="H120" s="597"/>
      <c r="I120" s="57" t="s">
        <v>276</v>
      </c>
      <c r="J120" s="620"/>
      <c r="K120" s="599"/>
      <c r="L120" s="59">
        <v>44561</v>
      </c>
      <c r="M120" s="60">
        <v>0</v>
      </c>
      <c r="N120" s="61" t="s">
        <v>25</v>
      </c>
      <c r="O120" s="574"/>
      <c r="P120" s="62" t="s">
        <v>28</v>
      </c>
    </row>
    <row r="121" spans="1:16" ht="48.75" customHeight="1">
      <c r="A121" s="55" t="s">
        <v>222</v>
      </c>
      <c r="B121" s="63" t="s">
        <v>223</v>
      </c>
      <c r="C121" s="53" t="s">
        <v>5</v>
      </c>
      <c r="D121" s="55" t="s">
        <v>235</v>
      </c>
      <c r="E121" s="55" t="s">
        <v>224</v>
      </c>
      <c r="F121" s="89">
        <v>25</v>
      </c>
      <c r="G121" s="90" t="s">
        <v>325</v>
      </c>
      <c r="H121" s="62"/>
      <c r="I121" s="57" t="s">
        <v>278</v>
      </c>
      <c r="J121" s="76" t="s">
        <v>279</v>
      </c>
      <c r="K121" s="91">
        <v>43863</v>
      </c>
      <c r="L121" s="59" t="s">
        <v>280</v>
      </c>
      <c r="M121" s="60">
        <v>0</v>
      </c>
      <c r="N121" s="61" t="s">
        <v>25</v>
      </c>
      <c r="O121" s="92">
        <v>1222300000</v>
      </c>
      <c r="P121" s="62" t="s">
        <v>28</v>
      </c>
    </row>
    <row r="122" spans="1:16" ht="84.75" customHeight="1">
      <c r="A122" s="55" t="s">
        <v>222</v>
      </c>
      <c r="B122" s="63" t="s">
        <v>223</v>
      </c>
      <c r="C122" s="53" t="s">
        <v>6</v>
      </c>
      <c r="D122" s="55" t="s">
        <v>324</v>
      </c>
      <c r="E122" s="55" t="s">
        <v>281</v>
      </c>
      <c r="F122" s="53">
        <v>3000</v>
      </c>
      <c r="G122" s="84" t="s">
        <v>282</v>
      </c>
      <c r="H122" s="79"/>
      <c r="I122" s="57" t="s">
        <v>283</v>
      </c>
      <c r="J122" s="93" t="s">
        <v>284</v>
      </c>
      <c r="K122" s="71">
        <v>44229</v>
      </c>
      <c r="L122" s="59">
        <v>44561</v>
      </c>
      <c r="M122" s="60">
        <v>0</v>
      </c>
      <c r="N122" s="61" t="s">
        <v>25</v>
      </c>
      <c r="O122" s="568">
        <v>19917915000</v>
      </c>
      <c r="P122" s="62" t="s">
        <v>28</v>
      </c>
    </row>
    <row r="123" spans="1:16" ht="70.5" customHeight="1">
      <c r="A123" s="55" t="s">
        <v>222</v>
      </c>
      <c r="B123" s="63" t="s">
        <v>223</v>
      </c>
      <c r="C123" s="53" t="s">
        <v>6</v>
      </c>
      <c r="D123" s="55" t="s">
        <v>326</v>
      </c>
      <c r="E123" s="55" t="s">
        <v>281</v>
      </c>
      <c r="F123" s="53">
        <v>9</v>
      </c>
      <c r="G123" s="77" t="s">
        <v>282</v>
      </c>
      <c r="H123" s="56"/>
      <c r="I123" s="57" t="s">
        <v>283</v>
      </c>
      <c r="J123" s="94" t="s">
        <v>285</v>
      </c>
      <c r="K123" s="59">
        <v>44229</v>
      </c>
      <c r="L123" s="59">
        <v>44561</v>
      </c>
      <c r="M123" s="60">
        <v>0</v>
      </c>
      <c r="N123" s="61" t="s">
        <v>25</v>
      </c>
      <c r="O123" s="569"/>
      <c r="P123" s="62" t="s">
        <v>28</v>
      </c>
    </row>
    <row r="124" spans="1:16" ht="76.5">
      <c r="A124" s="55" t="s">
        <v>222</v>
      </c>
      <c r="B124" s="63" t="s">
        <v>223</v>
      </c>
      <c r="C124" s="53" t="s">
        <v>6</v>
      </c>
      <c r="D124" s="55" t="s">
        <v>327</v>
      </c>
      <c r="E124" s="55" t="s">
        <v>281</v>
      </c>
      <c r="F124" s="53">
        <v>75</v>
      </c>
      <c r="G124" s="77" t="s">
        <v>282</v>
      </c>
      <c r="H124" s="56"/>
      <c r="I124" s="57" t="s">
        <v>283</v>
      </c>
      <c r="J124" s="94" t="s">
        <v>286</v>
      </c>
      <c r="K124" s="59">
        <v>44229</v>
      </c>
      <c r="L124" s="59">
        <v>44561</v>
      </c>
      <c r="M124" s="60">
        <v>0</v>
      </c>
      <c r="N124" s="61" t="s">
        <v>25</v>
      </c>
      <c r="O124" s="570"/>
      <c r="P124" s="62" t="s">
        <v>28</v>
      </c>
    </row>
    <row r="125" spans="1:16" ht="76.5">
      <c r="A125" s="55" t="s">
        <v>222</v>
      </c>
      <c r="B125" s="63" t="s">
        <v>223</v>
      </c>
      <c r="C125" s="53" t="s">
        <v>6</v>
      </c>
      <c r="D125" s="55" t="s">
        <v>328</v>
      </c>
      <c r="E125" s="55" t="s">
        <v>287</v>
      </c>
      <c r="F125" s="53">
        <v>70</v>
      </c>
      <c r="G125" s="571" t="s">
        <v>288</v>
      </c>
      <c r="H125" s="56"/>
      <c r="I125" s="57" t="s">
        <v>289</v>
      </c>
      <c r="J125" s="95" t="s">
        <v>290</v>
      </c>
      <c r="K125" s="59">
        <v>44229</v>
      </c>
      <c r="L125" s="59">
        <v>44561</v>
      </c>
      <c r="M125" s="60">
        <v>0</v>
      </c>
      <c r="N125" s="61" t="s">
        <v>25</v>
      </c>
      <c r="O125" s="577">
        <v>1212773248</v>
      </c>
      <c r="P125" s="62" t="s">
        <v>28</v>
      </c>
    </row>
    <row r="126" spans="1:16" ht="51">
      <c r="A126" s="55" t="s">
        <v>222</v>
      </c>
      <c r="B126" s="63" t="s">
        <v>223</v>
      </c>
      <c r="C126" s="53" t="s">
        <v>6</v>
      </c>
      <c r="D126" s="55" t="s">
        <v>329</v>
      </c>
      <c r="E126" s="55" t="s">
        <v>287</v>
      </c>
      <c r="F126" s="53">
        <v>20</v>
      </c>
      <c r="G126" s="575"/>
      <c r="H126" s="56"/>
      <c r="I126" s="57" t="s">
        <v>289</v>
      </c>
      <c r="J126" s="95" t="s">
        <v>291</v>
      </c>
      <c r="K126" s="59">
        <v>44229</v>
      </c>
      <c r="L126" s="59">
        <v>44561</v>
      </c>
      <c r="M126" s="60">
        <v>0</v>
      </c>
      <c r="N126" s="61" t="s">
        <v>25</v>
      </c>
      <c r="O126" s="578"/>
      <c r="P126" s="62" t="s">
        <v>28</v>
      </c>
    </row>
    <row r="127" spans="1:16" ht="66" customHeight="1">
      <c r="A127" s="55" t="s">
        <v>222</v>
      </c>
      <c r="B127" s="63" t="s">
        <v>223</v>
      </c>
      <c r="C127" s="53" t="s">
        <v>6</v>
      </c>
      <c r="D127" s="55" t="s">
        <v>330</v>
      </c>
      <c r="E127" s="55" t="s">
        <v>287</v>
      </c>
      <c r="F127" s="96">
        <v>600</v>
      </c>
      <c r="G127" s="575"/>
      <c r="H127" s="56"/>
      <c r="I127" s="57" t="s">
        <v>289</v>
      </c>
      <c r="J127" s="95" t="s">
        <v>292</v>
      </c>
      <c r="K127" s="59">
        <v>44229</v>
      </c>
      <c r="L127" s="59">
        <v>44561</v>
      </c>
      <c r="M127" s="60">
        <v>0</v>
      </c>
      <c r="N127" s="61" t="s">
        <v>25</v>
      </c>
      <c r="O127" s="578"/>
      <c r="P127" s="62" t="s">
        <v>28</v>
      </c>
    </row>
    <row r="128" spans="1:16" ht="51">
      <c r="A128" s="55" t="s">
        <v>222</v>
      </c>
      <c r="B128" s="63" t="s">
        <v>223</v>
      </c>
      <c r="C128" s="53" t="s">
        <v>6</v>
      </c>
      <c r="D128" s="55" t="s">
        <v>331</v>
      </c>
      <c r="E128" s="55" t="s">
        <v>287</v>
      </c>
      <c r="F128" s="96">
        <v>417</v>
      </c>
      <c r="G128" s="575"/>
      <c r="H128" s="56"/>
      <c r="I128" s="57" t="s">
        <v>289</v>
      </c>
      <c r="J128" s="97" t="s">
        <v>293</v>
      </c>
      <c r="K128" s="59">
        <v>44229</v>
      </c>
      <c r="L128" s="59">
        <v>44561</v>
      </c>
      <c r="M128" s="60">
        <v>0</v>
      </c>
      <c r="N128" s="61" t="s">
        <v>25</v>
      </c>
      <c r="O128" s="579"/>
      <c r="P128" s="62" t="s">
        <v>28</v>
      </c>
    </row>
    <row r="129" spans="1:16" ht="93" customHeight="1">
      <c r="A129" s="55" t="s">
        <v>222</v>
      </c>
      <c r="B129" s="63" t="s">
        <v>223</v>
      </c>
      <c r="C129" s="53" t="s">
        <v>6</v>
      </c>
      <c r="D129" s="55" t="s">
        <v>303</v>
      </c>
      <c r="E129" s="55" t="s">
        <v>287</v>
      </c>
      <c r="F129" s="53">
        <v>15</v>
      </c>
      <c r="G129" s="575"/>
      <c r="H129" s="56"/>
      <c r="I129" s="57" t="s">
        <v>289</v>
      </c>
      <c r="J129" s="95" t="s">
        <v>294</v>
      </c>
      <c r="K129" s="59">
        <v>44301</v>
      </c>
      <c r="L129" s="59">
        <v>44346</v>
      </c>
      <c r="M129" s="60">
        <v>0</v>
      </c>
      <c r="N129" s="61" t="s">
        <v>15</v>
      </c>
      <c r="O129" s="98">
        <v>1170784509</v>
      </c>
      <c r="P129" s="62" t="s">
        <v>28</v>
      </c>
    </row>
    <row r="130" spans="1:16" ht="96" customHeight="1">
      <c r="A130" s="55" t="s">
        <v>222</v>
      </c>
      <c r="B130" s="63" t="s">
        <v>223</v>
      </c>
      <c r="C130" s="53" t="s">
        <v>6</v>
      </c>
      <c r="D130" s="55" t="s">
        <v>332</v>
      </c>
      <c r="E130" s="55" t="s">
        <v>287</v>
      </c>
      <c r="F130" s="53">
        <v>1</v>
      </c>
      <c r="G130" s="575"/>
      <c r="H130" s="56"/>
      <c r="I130" s="57"/>
      <c r="J130" s="97"/>
      <c r="K130" s="59"/>
      <c r="L130" s="59"/>
      <c r="M130" s="60">
        <v>0</v>
      </c>
      <c r="N130" s="61"/>
      <c r="O130" s="99"/>
      <c r="P130" s="62" t="s">
        <v>28</v>
      </c>
    </row>
    <row r="131" spans="1:16" ht="96.75" customHeight="1">
      <c r="A131" s="55" t="s">
        <v>222</v>
      </c>
      <c r="B131" s="63" t="s">
        <v>223</v>
      </c>
      <c r="C131" s="53" t="s">
        <v>6</v>
      </c>
      <c r="D131" s="55" t="s">
        <v>333</v>
      </c>
      <c r="E131" s="55" t="s">
        <v>295</v>
      </c>
      <c r="F131" s="53">
        <v>1</v>
      </c>
      <c r="G131" s="572"/>
      <c r="H131" s="56"/>
      <c r="I131" s="57"/>
      <c r="J131" s="97"/>
      <c r="K131" s="59">
        <v>44229</v>
      </c>
      <c r="L131" s="59">
        <v>44561</v>
      </c>
      <c r="M131" s="60">
        <v>0</v>
      </c>
      <c r="N131" s="61"/>
      <c r="O131" s="100"/>
      <c r="P131" s="62" t="s">
        <v>28</v>
      </c>
    </row>
    <row r="132" spans="1:16" ht="87.75" customHeight="1">
      <c r="A132" s="55" t="s">
        <v>222</v>
      </c>
      <c r="B132" s="63" t="s">
        <v>223</v>
      </c>
      <c r="C132" s="53" t="s">
        <v>6</v>
      </c>
      <c r="D132" s="55" t="s">
        <v>334</v>
      </c>
      <c r="E132" s="55" t="s">
        <v>295</v>
      </c>
      <c r="F132" s="53">
        <v>1</v>
      </c>
      <c r="G132" s="571" t="s">
        <v>299</v>
      </c>
      <c r="H132" s="571"/>
      <c r="I132" s="571" t="s">
        <v>300</v>
      </c>
      <c r="J132" s="580" t="s">
        <v>338</v>
      </c>
      <c r="K132" s="59">
        <v>44229</v>
      </c>
      <c r="L132" s="59">
        <v>44561</v>
      </c>
      <c r="M132" s="60">
        <v>0</v>
      </c>
      <c r="N132" s="61"/>
      <c r="O132" s="583">
        <v>678617000</v>
      </c>
      <c r="P132" s="62" t="s">
        <v>28</v>
      </c>
    </row>
    <row r="133" spans="1:16" ht="76.5">
      <c r="A133" s="55" t="s">
        <v>222</v>
      </c>
      <c r="B133" s="63" t="s">
        <v>223</v>
      </c>
      <c r="C133" s="53" t="s">
        <v>6</v>
      </c>
      <c r="D133" s="55" t="s">
        <v>335</v>
      </c>
      <c r="E133" s="55" t="s">
        <v>295</v>
      </c>
      <c r="F133" s="53">
        <v>25</v>
      </c>
      <c r="G133" s="575"/>
      <c r="H133" s="575"/>
      <c r="I133" s="575"/>
      <c r="J133" s="581"/>
      <c r="K133" s="59">
        <v>44229</v>
      </c>
      <c r="L133" s="59">
        <v>44561</v>
      </c>
      <c r="M133" s="60">
        <v>0</v>
      </c>
      <c r="N133" s="61" t="s">
        <v>25</v>
      </c>
      <c r="O133" s="584"/>
      <c r="P133" s="62" t="s">
        <v>28</v>
      </c>
    </row>
    <row r="134" spans="1:16" ht="34.5" customHeight="1">
      <c r="A134" s="55" t="s">
        <v>222</v>
      </c>
      <c r="B134" s="63" t="s">
        <v>223</v>
      </c>
      <c r="C134" s="53" t="s">
        <v>6</v>
      </c>
      <c r="D134" s="55" t="s">
        <v>296</v>
      </c>
      <c r="E134" s="55" t="s">
        <v>295</v>
      </c>
      <c r="F134" s="53">
        <v>4</v>
      </c>
      <c r="G134" s="575"/>
      <c r="H134" s="575"/>
      <c r="I134" s="575"/>
      <c r="J134" s="581"/>
      <c r="K134" s="59">
        <v>44229</v>
      </c>
      <c r="L134" s="59">
        <v>44561</v>
      </c>
      <c r="M134" s="60">
        <v>0</v>
      </c>
      <c r="N134" s="61" t="s">
        <v>25</v>
      </c>
      <c r="O134" s="584"/>
      <c r="P134" s="62" t="s">
        <v>28</v>
      </c>
    </row>
    <row r="135" spans="1:16" ht="38.25">
      <c r="A135" s="55" t="s">
        <v>222</v>
      </c>
      <c r="B135" s="63" t="s">
        <v>223</v>
      </c>
      <c r="C135" s="53" t="s">
        <v>6</v>
      </c>
      <c r="D135" s="55" t="s">
        <v>297</v>
      </c>
      <c r="E135" s="55" t="s">
        <v>295</v>
      </c>
      <c r="F135" s="53">
        <v>10</v>
      </c>
      <c r="G135" s="575"/>
      <c r="H135" s="575"/>
      <c r="I135" s="575"/>
      <c r="J135" s="581"/>
      <c r="K135" s="59">
        <v>44229</v>
      </c>
      <c r="L135" s="59">
        <v>44561</v>
      </c>
      <c r="M135" s="60">
        <v>0</v>
      </c>
      <c r="N135" s="61" t="s">
        <v>25</v>
      </c>
      <c r="O135" s="584"/>
      <c r="P135" s="62" t="s">
        <v>28</v>
      </c>
    </row>
    <row r="136" spans="1:16" ht="98.25" customHeight="1">
      <c r="A136" s="55" t="s">
        <v>222</v>
      </c>
      <c r="B136" s="63" t="s">
        <v>223</v>
      </c>
      <c r="C136" s="53" t="s">
        <v>6</v>
      </c>
      <c r="D136" s="55" t="s">
        <v>336</v>
      </c>
      <c r="E136" s="55" t="s">
        <v>295</v>
      </c>
      <c r="F136" s="53">
        <v>1</v>
      </c>
      <c r="G136" s="575"/>
      <c r="H136" s="575"/>
      <c r="I136" s="575"/>
      <c r="J136" s="581"/>
      <c r="K136" s="59">
        <v>44229</v>
      </c>
      <c r="L136" s="59">
        <v>44561</v>
      </c>
      <c r="M136" s="60">
        <v>0</v>
      </c>
      <c r="N136" s="61" t="s">
        <v>25</v>
      </c>
      <c r="O136" s="584"/>
      <c r="P136" s="62" t="s">
        <v>28</v>
      </c>
    </row>
    <row r="137" spans="1:16" ht="38.25">
      <c r="A137" s="55" t="s">
        <v>222</v>
      </c>
      <c r="B137" s="63" t="s">
        <v>223</v>
      </c>
      <c r="C137" s="53" t="s">
        <v>6</v>
      </c>
      <c r="D137" s="55" t="s">
        <v>337</v>
      </c>
      <c r="E137" s="55" t="s">
        <v>295</v>
      </c>
      <c r="F137" s="53">
        <v>1500</v>
      </c>
      <c r="G137" s="572"/>
      <c r="H137" s="572"/>
      <c r="I137" s="572"/>
      <c r="J137" s="582"/>
      <c r="K137" s="59">
        <v>44229</v>
      </c>
      <c r="L137" s="59">
        <v>44561</v>
      </c>
      <c r="M137" s="60">
        <v>0</v>
      </c>
      <c r="N137" s="61" t="s">
        <v>25</v>
      </c>
      <c r="O137" s="585"/>
      <c r="P137" s="62" t="s">
        <v>28</v>
      </c>
    </row>
    <row r="138" spans="1:16" ht="225">
      <c r="A138" s="31" t="s">
        <v>339</v>
      </c>
      <c r="B138" s="30" t="s">
        <v>340</v>
      </c>
      <c r="C138" s="32" t="s">
        <v>4</v>
      </c>
      <c r="D138" s="31" t="s">
        <v>341</v>
      </c>
      <c r="E138" s="30" t="s">
        <v>342</v>
      </c>
      <c r="F138" s="30">
        <v>1</v>
      </c>
      <c r="G138" s="31" t="s">
        <v>344</v>
      </c>
      <c r="H138" s="101"/>
      <c r="I138" s="102" t="s">
        <v>345</v>
      </c>
      <c r="J138" s="101"/>
      <c r="K138" s="103"/>
      <c r="L138" s="103"/>
      <c r="M138" s="103"/>
      <c r="N138" s="38" t="s">
        <v>15</v>
      </c>
      <c r="O138" s="42">
        <v>70000000</v>
      </c>
      <c r="P138" s="104"/>
    </row>
    <row r="139" spans="1:16" ht="45">
      <c r="A139" s="31" t="s">
        <v>339</v>
      </c>
      <c r="B139" s="30" t="s">
        <v>340</v>
      </c>
      <c r="C139" s="32" t="s">
        <v>4</v>
      </c>
      <c r="D139" s="105" t="s">
        <v>346</v>
      </c>
      <c r="E139" s="30" t="s">
        <v>342</v>
      </c>
      <c r="F139" s="32">
        <v>1</v>
      </c>
      <c r="G139" s="106"/>
      <c r="H139" s="106"/>
      <c r="I139" s="107"/>
      <c r="J139" s="101"/>
      <c r="K139" s="107"/>
      <c r="L139" s="107"/>
      <c r="M139" s="108"/>
      <c r="N139" s="107"/>
      <c r="O139" s="32"/>
      <c r="P139" s="104"/>
    </row>
    <row r="140" spans="1:16" ht="60">
      <c r="A140" s="31" t="s">
        <v>348</v>
      </c>
      <c r="B140" s="29" t="s">
        <v>437</v>
      </c>
      <c r="C140" s="32" t="s">
        <v>6</v>
      </c>
      <c r="D140" s="109" t="s">
        <v>349</v>
      </c>
      <c r="E140" s="30" t="s">
        <v>350</v>
      </c>
      <c r="F140" s="110" t="s">
        <v>382</v>
      </c>
      <c r="G140" s="111" t="s">
        <v>383</v>
      </c>
      <c r="H140" s="45">
        <v>2021002200014</v>
      </c>
      <c r="I140" s="111" t="s">
        <v>384</v>
      </c>
      <c r="J140" s="31" t="s">
        <v>385</v>
      </c>
      <c r="K140" s="34">
        <v>44237</v>
      </c>
      <c r="L140" s="34">
        <v>44357</v>
      </c>
      <c r="M140" s="112">
        <v>0</v>
      </c>
      <c r="N140" s="113" t="s">
        <v>26</v>
      </c>
      <c r="O140" s="114">
        <v>0</v>
      </c>
      <c r="P140" s="32" t="s">
        <v>29</v>
      </c>
    </row>
    <row r="141" spans="1:16" ht="210">
      <c r="A141" s="31" t="s">
        <v>348</v>
      </c>
      <c r="B141" s="29" t="s">
        <v>437</v>
      </c>
      <c r="C141" s="32" t="s">
        <v>6</v>
      </c>
      <c r="D141" s="109" t="s">
        <v>351</v>
      </c>
      <c r="E141" s="30" t="s">
        <v>350</v>
      </c>
      <c r="F141" s="110" t="s">
        <v>386</v>
      </c>
      <c r="G141" s="111" t="s">
        <v>383</v>
      </c>
      <c r="H141" s="45">
        <v>2021002200014</v>
      </c>
      <c r="I141" s="111" t="s">
        <v>384</v>
      </c>
      <c r="J141" s="31" t="s">
        <v>387</v>
      </c>
      <c r="K141" s="34">
        <v>44237</v>
      </c>
      <c r="L141" s="34">
        <v>44540</v>
      </c>
      <c r="M141" s="112">
        <v>0</v>
      </c>
      <c r="N141" s="113" t="s">
        <v>1</v>
      </c>
      <c r="O141" s="114">
        <v>896898688.27499998</v>
      </c>
      <c r="P141" s="32" t="s">
        <v>28</v>
      </c>
    </row>
    <row r="142" spans="1:16" ht="60">
      <c r="A142" s="31" t="s">
        <v>348</v>
      </c>
      <c r="B142" s="29" t="s">
        <v>437</v>
      </c>
      <c r="C142" s="32" t="s">
        <v>6</v>
      </c>
      <c r="D142" s="109" t="s">
        <v>352</v>
      </c>
      <c r="E142" s="30" t="s">
        <v>350</v>
      </c>
      <c r="F142" s="110" t="s">
        <v>388</v>
      </c>
      <c r="G142" s="111" t="s">
        <v>383</v>
      </c>
      <c r="H142" s="45">
        <v>2021002200014</v>
      </c>
      <c r="I142" s="111" t="s">
        <v>384</v>
      </c>
      <c r="J142" s="31" t="s">
        <v>389</v>
      </c>
      <c r="K142" s="34">
        <v>44237</v>
      </c>
      <c r="L142" s="34">
        <v>44296</v>
      </c>
      <c r="M142" s="112">
        <v>0</v>
      </c>
      <c r="N142" s="113" t="s">
        <v>1</v>
      </c>
      <c r="O142" s="114">
        <v>479379196.72000003</v>
      </c>
      <c r="P142" s="32" t="s">
        <v>28</v>
      </c>
    </row>
    <row r="143" spans="1:16" ht="90">
      <c r="A143" s="31" t="s">
        <v>348</v>
      </c>
      <c r="B143" s="29" t="s">
        <v>437</v>
      </c>
      <c r="C143" s="32" t="s">
        <v>6</v>
      </c>
      <c r="D143" s="109" t="s">
        <v>353</v>
      </c>
      <c r="E143" s="30" t="s">
        <v>350</v>
      </c>
      <c r="F143" s="110" t="s">
        <v>390</v>
      </c>
      <c r="G143" s="111" t="s">
        <v>383</v>
      </c>
      <c r="H143" s="45">
        <v>2021002200014</v>
      </c>
      <c r="I143" s="111" t="s">
        <v>384</v>
      </c>
      <c r="J143" s="31" t="s">
        <v>391</v>
      </c>
      <c r="K143" s="34">
        <v>44237</v>
      </c>
      <c r="L143" s="34">
        <v>44540</v>
      </c>
      <c r="M143" s="112">
        <v>0</v>
      </c>
      <c r="N143" s="113" t="s">
        <v>26</v>
      </c>
      <c r="O143" s="114">
        <v>0</v>
      </c>
      <c r="P143" s="32" t="s">
        <v>29</v>
      </c>
    </row>
    <row r="144" spans="1:16" ht="60">
      <c r="A144" s="31" t="s">
        <v>348</v>
      </c>
      <c r="B144" s="29" t="s">
        <v>437</v>
      </c>
      <c r="C144" s="32" t="s">
        <v>6</v>
      </c>
      <c r="D144" s="109" t="s">
        <v>354</v>
      </c>
      <c r="E144" s="30" t="s">
        <v>350</v>
      </c>
      <c r="F144" s="110" t="s">
        <v>392</v>
      </c>
      <c r="G144" s="111" t="s">
        <v>383</v>
      </c>
      <c r="H144" s="45">
        <v>2021002200014</v>
      </c>
      <c r="I144" s="111" t="s">
        <v>384</v>
      </c>
      <c r="J144" s="361" t="s">
        <v>393</v>
      </c>
      <c r="K144" s="606">
        <v>44237</v>
      </c>
      <c r="L144" s="606">
        <v>44296</v>
      </c>
      <c r="M144" s="591">
        <v>0</v>
      </c>
      <c r="N144" s="113" t="s">
        <v>1</v>
      </c>
      <c r="O144" s="114">
        <v>0</v>
      </c>
      <c r="P144" s="32" t="s">
        <v>29</v>
      </c>
    </row>
    <row r="145" spans="1:16" ht="75">
      <c r="A145" s="31" t="s">
        <v>348</v>
      </c>
      <c r="B145" s="29" t="s">
        <v>437</v>
      </c>
      <c r="C145" s="32" t="s">
        <v>6</v>
      </c>
      <c r="D145" s="109" t="s">
        <v>355</v>
      </c>
      <c r="E145" s="30" t="s">
        <v>350</v>
      </c>
      <c r="F145" s="110" t="s">
        <v>394</v>
      </c>
      <c r="G145" s="111" t="s">
        <v>383</v>
      </c>
      <c r="H145" s="45">
        <v>2021002200014</v>
      </c>
      <c r="I145" s="111" t="s">
        <v>384</v>
      </c>
      <c r="J145" s="362"/>
      <c r="K145" s="564"/>
      <c r="L145" s="564"/>
      <c r="M145" s="566"/>
      <c r="N145" s="113" t="s">
        <v>1</v>
      </c>
      <c r="O145" s="114">
        <v>0</v>
      </c>
      <c r="P145" s="32" t="s">
        <v>29</v>
      </c>
    </row>
    <row r="146" spans="1:16" ht="60">
      <c r="A146" s="31" t="s">
        <v>348</v>
      </c>
      <c r="B146" s="29" t="s">
        <v>437</v>
      </c>
      <c r="C146" s="32" t="s">
        <v>6</v>
      </c>
      <c r="D146" s="109" t="s">
        <v>356</v>
      </c>
      <c r="E146" s="30" t="s">
        <v>350</v>
      </c>
      <c r="F146" s="110" t="s">
        <v>395</v>
      </c>
      <c r="G146" s="111" t="s">
        <v>383</v>
      </c>
      <c r="H146" s="45">
        <v>2021002200014</v>
      </c>
      <c r="I146" s="111" t="s">
        <v>384</v>
      </c>
      <c r="J146" s="363"/>
      <c r="K146" s="565"/>
      <c r="L146" s="565"/>
      <c r="M146" s="567"/>
      <c r="N146" s="113" t="s">
        <v>1</v>
      </c>
      <c r="O146" s="114">
        <v>0</v>
      </c>
      <c r="P146" s="32" t="s">
        <v>29</v>
      </c>
    </row>
    <row r="147" spans="1:16" ht="60">
      <c r="A147" s="31" t="s">
        <v>348</v>
      </c>
      <c r="B147" s="29" t="s">
        <v>437</v>
      </c>
      <c r="C147" s="32" t="s">
        <v>6</v>
      </c>
      <c r="D147" s="109" t="s">
        <v>357</v>
      </c>
      <c r="E147" s="30" t="s">
        <v>350</v>
      </c>
      <c r="F147" s="110" t="s">
        <v>396</v>
      </c>
      <c r="G147" s="111" t="s">
        <v>383</v>
      </c>
      <c r="H147" s="45">
        <v>2021002200014</v>
      </c>
      <c r="I147" s="111" t="s">
        <v>384</v>
      </c>
      <c r="J147" s="31" t="s">
        <v>397</v>
      </c>
      <c r="K147" s="34">
        <v>44237</v>
      </c>
      <c r="L147" s="34">
        <v>44357</v>
      </c>
      <c r="M147" s="112">
        <v>0</v>
      </c>
      <c r="N147" s="113" t="s">
        <v>26</v>
      </c>
      <c r="O147" s="114">
        <v>0</v>
      </c>
      <c r="P147" s="32" t="s">
        <v>29</v>
      </c>
    </row>
    <row r="148" spans="1:16" ht="165.75" thickBot="1">
      <c r="A148" s="121" t="s">
        <v>348</v>
      </c>
      <c r="B148" s="29" t="s">
        <v>437</v>
      </c>
      <c r="C148" s="115" t="s">
        <v>6</v>
      </c>
      <c r="D148" s="116" t="s">
        <v>358</v>
      </c>
      <c r="E148" s="117" t="s">
        <v>350</v>
      </c>
      <c r="F148" s="118" t="s">
        <v>398</v>
      </c>
      <c r="G148" s="119" t="s">
        <v>383</v>
      </c>
      <c r="H148" s="120">
        <v>2021002200014</v>
      </c>
      <c r="I148" s="119" t="s">
        <v>384</v>
      </c>
      <c r="J148" s="121" t="s">
        <v>399</v>
      </c>
      <c r="K148" s="122">
        <v>44237</v>
      </c>
      <c r="L148" s="122">
        <v>44540</v>
      </c>
      <c r="M148" s="123">
        <v>0</v>
      </c>
      <c r="N148" s="124" t="s">
        <v>1</v>
      </c>
      <c r="O148" s="125">
        <v>323507816</v>
      </c>
      <c r="P148" s="115" t="s">
        <v>28</v>
      </c>
    </row>
    <row r="149" spans="1:16" ht="180.75" thickBot="1">
      <c r="A149" s="132" t="s">
        <v>348</v>
      </c>
      <c r="B149" s="29" t="s">
        <v>437</v>
      </c>
      <c r="C149" s="126" t="s">
        <v>6</v>
      </c>
      <c r="D149" s="127" t="s">
        <v>359</v>
      </c>
      <c r="E149" s="128" t="s">
        <v>360</v>
      </c>
      <c r="F149" s="129" t="s">
        <v>400</v>
      </c>
      <c r="G149" s="130" t="s">
        <v>383</v>
      </c>
      <c r="H149" s="131">
        <v>2021002200014</v>
      </c>
      <c r="I149" s="130" t="s">
        <v>384</v>
      </c>
      <c r="J149" s="132" t="s">
        <v>401</v>
      </c>
      <c r="K149" s="122">
        <v>44237</v>
      </c>
      <c r="L149" s="122">
        <v>44540</v>
      </c>
      <c r="M149" s="123">
        <v>0</v>
      </c>
      <c r="N149" s="133" t="s">
        <v>25</v>
      </c>
      <c r="O149" s="134">
        <v>32707011</v>
      </c>
      <c r="P149" s="126" t="s">
        <v>28</v>
      </c>
    </row>
    <row r="150" spans="1:16" ht="180">
      <c r="A150" s="31" t="s">
        <v>348</v>
      </c>
      <c r="B150" s="29" t="s">
        <v>437</v>
      </c>
      <c r="C150" s="32" t="s">
        <v>6</v>
      </c>
      <c r="D150" s="109" t="s">
        <v>361</v>
      </c>
      <c r="E150" s="30" t="s">
        <v>360</v>
      </c>
      <c r="F150" s="110" t="s">
        <v>402</v>
      </c>
      <c r="G150" s="111" t="s">
        <v>383</v>
      </c>
      <c r="H150" s="45">
        <v>2021002200014</v>
      </c>
      <c r="I150" s="111" t="s">
        <v>384</v>
      </c>
      <c r="J150" s="31" t="s">
        <v>403</v>
      </c>
      <c r="K150" s="135">
        <v>44237</v>
      </c>
      <c r="L150" s="135">
        <v>44540</v>
      </c>
      <c r="M150" s="136">
        <v>0</v>
      </c>
      <c r="N150" s="113" t="s">
        <v>25</v>
      </c>
      <c r="O150" s="137">
        <v>369573000</v>
      </c>
      <c r="P150" s="32" t="s">
        <v>28</v>
      </c>
    </row>
    <row r="151" spans="1:16" ht="60.75" thickBot="1">
      <c r="A151" s="121" t="s">
        <v>348</v>
      </c>
      <c r="B151" s="29" t="s">
        <v>437</v>
      </c>
      <c r="C151" s="115" t="s">
        <v>6</v>
      </c>
      <c r="D151" s="116" t="s">
        <v>362</v>
      </c>
      <c r="E151" s="117" t="s">
        <v>360</v>
      </c>
      <c r="F151" s="118" t="s">
        <v>404</v>
      </c>
      <c r="G151" s="119" t="s">
        <v>383</v>
      </c>
      <c r="H151" s="120">
        <v>2021002200014</v>
      </c>
      <c r="I151" s="119" t="s">
        <v>384</v>
      </c>
      <c r="J151" s="138" t="s">
        <v>405</v>
      </c>
      <c r="K151" s="139">
        <v>44237</v>
      </c>
      <c r="L151" s="139">
        <v>44540</v>
      </c>
      <c r="M151" s="140">
        <v>0</v>
      </c>
      <c r="N151" s="124" t="s">
        <v>25</v>
      </c>
      <c r="O151" s="125">
        <v>0</v>
      </c>
      <c r="P151" s="115" t="s">
        <v>29</v>
      </c>
    </row>
    <row r="152" spans="1:16" ht="150">
      <c r="A152" s="132" t="s">
        <v>348</v>
      </c>
      <c r="B152" s="29" t="s">
        <v>437</v>
      </c>
      <c r="C152" s="126" t="s">
        <v>6</v>
      </c>
      <c r="D152" s="127" t="s">
        <v>363</v>
      </c>
      <c r="E152" s="128" t="s">
        <v>364</v>
      </c>
      <c r="F152" s="129" t="s">
        <v>406</v>
      </c>
      <c r="G152" s="130" t="s">
        <v>383</v>
      </c>
      <c r="H152" s="131">
        <v>2021002200014</v>
      </c>
      <c r="I152" s="130" t="s">
        <v>384</v>
      </c>
      <c r="J152" s="132" t="s">
        <v>407</v>
      </c>
      <c r="K152" s="141">
        <v>44237</v>
      </c>
      <c r="L152" s="141">
        <v>44540</v>
      </c>
      <c r="M152" s="142">
        <v>0</v>
      </c>
      <c r="N152" s="133" t="s">
        <v>1</v>
      </c>
      <c r="O152" s="134">
        <v>32313600</v>
      </c>
      <c r="P152" s="126" t="s">
        <v>28</v>
      </c>
    </row>
    <row r="153" spans="1:16" ht="75.75" thickBot="1">
      <c r="A153" s="121" t="s">
        <v>348</v>
      </c>
      <c r="B153" s="29" t="s">
        <v>437</v>
      </c>
      <c r="C153" s="115" t="s">
        <v>6</v>
      </c>
      <c r="D153" s="116" t="s">
        <v>365</v>
      </c>
      <c r="E153" s="117" t="s">
        <v>364</v>
      </c>
      <c r="F153" s="118" t="s">
        <v>408</v>
      </c>
      <c r="G153" s="119" t="s">
        <v>383</v>
      </c>
      <c r="H153" s="120">
        <v>2021002200014</v>
      </c>
      <c r="I153" s="119" t="s">
        <v>384</v>
      </c>
      <c r="J153" s="138" t="s">
        <v>409</v>
      </c>
      <c r="K153" s="122">
        <v>44237</v>
      </c>
      <c r="L153" s="122">
        <v>44540</v>
      </c>
      <c r="M153" s="123">
        <v>0</v>
      </c>
      <c r="N153" s="124" t="s">
        <v>26</v>
      </c>
      <c r="O153" s="125">
        <v>0</v>
      </c>
      <c r="P153" s="115" t="s">
        <v>29</v>
      </c>
    </row>
    <row r="154" spans="1:16" ht="135">
      <c r="A154" s="132" t="s">
        <v>348</v>
      </c>
      <c r="B154" s="29" t="s">
        <v>437</v>
      </c>
      <c r="C154" s="126" t="s">
        <v>6</v>
      </c>
      <c r="D154" s="127" t="s">
        <v>366</v>
      </c>
      <c r="E154" s="128" t="s">
        <v>367</v>
      </c>
      <c r="F154" s="143" t="s">
        <v>410</v>
      </c>
      <c r="G154" s="130" t="s">
        <v>383</v>
      </c>
      <c r="H154" s="131">
        <v>2021002200014</v>
      </c>
      <c r="I154" s="130" t="s">
        <v>384</v>
      </c>
      <c r="J154" s="132" t="s">
        <v>411</v>
      </c>
      <c r="K154" s="141">
        <v>44237</v>
      </c>
      <c r="L154" s="141">
        <v>44540</v>
      </c>
      <c r="M154" s="142">
        <v>0</v>
      </c>
      <c r="N154" s="133" t="s">
        <v>1</v>
      </c>
      <c r="O154" s="134">
        <v>71307741</v>
      </c>
      <c r="P154" s="126" t="s">
        <v>28</v>
      </c>
    </row>
    <row r="155" spans="1:16" ht="195">
      <c r="A155" s="361" t="s">
        <v>348</v>
      </c>
      <c r="B155" s="29" t="s">
        <v>437</v>
      </c>
      <c r="C155" s="373" t="s">
        <v>6</v>
      </c>
      <c r="D155" s="587" t="s">
        <v>368</v>
      </c>
      <c r="E155" s="346" t="s">
        <v>367</v>
      </c>
      <c r="F155" s="348" t="s">
        <v>412</v>
      </c>
      <c r="G155" s="592" t="s">
        <v>383</v>
      </c>
      <c r="H155" s="525">
        <v>2021002200014</v>
      </c>
      <c r="I155" s="592" t="s">
        <v>384</v>
      </c>
      <c r="J155" s="31" t="s">
        <v>413</v>
      </c>
      <c r="K155" s="34">
        <v>44237</v>
      </c>
      <c r="L155" s="34">
        <v>44540</v>
      </c>
      <c r="M155" s="112">
        <v>0</v>
      </c>
      <c r="N155" s="113" t="s">
        <v>1</v>
      </c>
      <c r="O155" s="114">
        <v>36480000</v>
      </c>
      <c r="P155" s="32" t="s">
        <v>28</v>
      </c>
    </row>
    <row r="156" spans="1:16" ht="60">
      <c r="A156" s="363"/>
      <c r="B156" s="29" t="s">
        <v>437</v>
      </c>
      <c r="C156" s="375"/>
      <c r="D156" s="561"/>
      <c r="E156" s="347"/>
      <c r="F156" s="350"/>
      <c r="G156" s="593"/>
      <c r="H156" s="527"/>
      <c r="I156" s="593"/>
      <c r="J156" s="31" t="s">
        <v>414</v>
      </c>
      <c r="K156" s="34">
        <v>44237</v>
      </c>
      <c r="L156" s="34">
        <v>44540</v>
      </c>
      <c r="M156" s="112">
        <v>0</v>
      </c>
      <c r="N156" s="113" t="s">
        <v>1</v>
      </c>
      <c r="O156" s="114">
        <v>200000000</v>
      </c>
      <c r="P156" s="32" t="s">
        <v>28</v>
      </c>
    </row>
    <row r="157" spans="1:16" ht="75.75" thickBot="1">
      <c r="A157" s="121" t="s">
        <v>348</v>
      </c>
      <c r="B157" s="29" t="s">
        <v>437</v>
      </c>
      <c r="C157" s="115" t="s">
        <v>6</v>
      </c>
      <c r="D157" s="116" t="s">
        <v>369</v>
      </c>
      <c r="E157" s="117" t="s">
        <v>367</v>
      </c>
      <c r="F157" s="339" t="s">
        <v>415</v>
      </c>
      <c r="G157" s="119" t="s">
        <v>383</v>
      </c>
      <c r="H157" s="120">
        <v>2021002200014</v>
      </c>
      <c r="I157" s="119" t="s">
        <v>384</v>
      </c>
      <c r="J157" s="121" t="s">
        <v>416</v>
      </c>
      <c r="K157" s="122">
        <v>44237</v>
      </c>
      <c r="L157" s="122">
        <v>44540</v>
      </c>
      <c r="M157" s="123">
        <v>0</v>
      </c>
      <c r="N157" s="124" t="s">
        <v>1</v>
      </c>
      <c r="O157" s="144">
        <v>0</v>
      </c>
      <c r="P157" s="115" t="s">
        <v>29</v>
      </c>
    </row>
    <row r="158" spans="1:16">
      <c r="A158" s="362" t="s">
        <v>348</v>
      </c>
      <c r="B158" s="346" t="s">
        <v>437</v>
      </c>
      <c r="C158" s="374" t="s">
        <v>6</v>
      </c>
      <c r="D158" s="560" t="s">
        <v>370</v>
      </c>
      <c r="E158" s="562" t="s">
        <v>371</v>
      </c>
      <c r="F158" s="609" t="s">
        <v>417</v>
      </c>
      <c r="G158" s="610" t="s">
        <v>383</v>
      </c>
      <c r="H158" s="526">
        <v>2021002200014</v>
      </c>
      <c r="I158" s="610" t="s">
        <v>384</v>
      </c>
      <c r="J158" s="611" t="s">
        <v>418</v>
      </c>
      <c r="K158" s="564">
        <v>44237</v>
      </c>
      <c r="L158" s="564">
        <v>44540</v>
      </c>
      <c r="M158" s="566">
        <v>0</v>
      </c>
      <c r="N158" s="133" t="s">
        <v>25</v>
      </c>
      <c r="O158" s="145">
        <v>983571485</v>
      </c>
      <c r="P158" s="126" t="s">
        <v>28</v>
      </c>
    </row>
    <row r="159" spans="1:16">
      <c r="A159" s="363"/>
      <c r="B159" s="347"/>
      <c r="C159" s="375"/>
      <c r="D159" s="561"/>
      <c r="E159" s="563"/>
      <c r="F159" s="609"/>
      <c r="G159" s="593"/>
      <c r="H159" s="527"/>
      <c r="I159" s="593"/>
      <c r="J159" s="516"/>
      <c r="K159" s="565"/>
      <c r="L159" s="565"/>
      <c r="M159" s="567"/>
      <c r="N159" s="113" t="s">
        <v>15</v>
      </c>
      <c r="O159" s="114">
        <v>0</v>
      </c>
      <c r="P159" s="32" t="s">
        <v>29</v>
      </c>
    </row>
    <row r="160" spans="1:16" ht="75">
      <c r="A160" s="31" t="s">
        <v>348</v>
      </c>
      <c r="B160" s="29" t="s">
        <v>437</v>
      </c>
      <c r="C160" s="32" t="s">
        <v>6</v>
      </c>
      <c r="D160" s="109" t="s">
        <v>372</v>
      </c>
      <c r="E160" s="36" t="s">
        <v>371</v>
      </c>
      <c r="F160" s="110" t="s">
        <v>419</v>
      </c>
      <c r="G160" s="111" t="s">
        <v>383</v>
      </c>
      <c r="H160" s="45">
        <v>2021002200014</v>
      </c>
      <c r="I160" s="111" t="s">
        <v>384</v>
      </c>
      <c r="J160" s="101" t="s">
        <v>420</v>
      </c>
      <c r="K160" s="34">
        <v>44237</v>
      </c>
      <c r="L160" s="34">
        <v>44540</v>
      </c>
      <c r="M160" s="112">
        <v>0</v>
      </c>
      <c r="N160" s="113" t="s">
        <v>26</v>
      </c>
      <c r="O160" s="114">
        <v>0</v>
      </c>
      <c r="P160" s="32" t="s">
        <v>29</v>
      </c>
    </row>
    <row r="161" spans="1:16" ht="75.75" thickBot="1">
      <c r="A161" s="121" t="s">
        <v>348</v>
      </c>
      <c r="B161" s="29" t="s">
        <v>437</v>
      </c>
      <c r="C161" s="115" t="s">
        <v>6</v>
      </c>
      <c r="D161" s="116" t="s">
        <v>373</v>
      </c>
      <c r="E161" s="332" t="s">
        <v>371</v>
      </c>
      <c r="F161" s="110" t="s">
        <v>421</v>
      </c>
      <c r="G161" s="119" t="s">
        <v>383</v>
      </c>
      <c r="H161" s="120">
        <v>2021002200014</v>
      </c>
      <c r="I161" s="119" t="s">
        <v>384</v>
      </c>
      <c r="J161" s="138" t="s">
        <v>422</v>
      </c>
      <c r="K161" s="122">
        <v>44237</v>
      </c>
      <c r="L161" s="122">
        <v>44540</v>
      </c>
      <c r="M161" s="123">
        <v>0</v>
      </c>
      <c r="N161" s="124" t="s">
        <v>26</v>
      </c>
      <c r="O161" s="125">
        <v>0</v>
      </c>
      <c r="P161" s="115" t="s">
        <v>29</v>
      </c>
    </row>
    <row r="162" spans="1:16" ht="75">
      <c r="A162" s="132" t="s">
        <v>348</v>
      </c>
      <c r="B162" s="29" t="s">
        <v>437</v>
      </c>
      <c r="C162" s="126" t="s">
        <v>6</v>
      </c>
      <c r="D162" s="127" t="s">
        <v>374</v>
      </c>
      <c r="E162" s="333" t="s">
        <v>375</v>
      </c>
      <c r="F162" s="110" t="s">
        <v>423</v>
      </c>
      <c r="G162" s="130" t="s">
        <v>383</v>
      </c>
      <c r="H162" s="131">
        <v>2021002200014</v>
      </c>
      <c r="I162" s="130" t="s">
        <v>384</v>
      </c>
      <c r="J162" s="146" t="s">
        <v>424</v>
      </c>
      <c r="K162" s="141">
        <v>44237</v>
      </c>
      <c r="L162" s="141">
        <v>44540</v>
      </c>
      <c r="M162" s="142">
        <v>0</v>
      </c>
      <c r="N162" s="133" t="s">
        <v>26</v>
      </c>
      <c r="O162" s="145">
        <v>0</v>
      </c>
      <c r="P162" s="126" t="s">
        <v>29</v>
      </c>
    </row>
    <row r="163" spans="1:16" ht="90">
      <c r="A163" s="31" t="s">
        <v>348</v>
      </c>
      <c r="B163" s="29" t="s">
        <v>437</v>
      </c>
      <c r="C163" s="32" t="s">
        <v>6</v>
      </c>
      <c r="D163" s="109" t="s">
        <v>376</v>
      </c>
      <c r="E163" s="36" t="s">
        <v>375</v>
      </c>
      <c r="F163" s="110" t="s">
        <v>425</v>
      </c>
      <c r="G163" s="111" t="s">
        <v>383</v>
      </c>
      <c r="H163" s="45">
        <v>2021002200014</v>
      </c>
      <c r="I163" s="111" t="s">
        <v>384</v>
      </c>
      <c r="J163" s="31" t="s">
        <v>426</v>
      </c>
      <c r="K163" s="34">
        <v>44237</v>
      </c>
      <c r="L163" s="34">
        <v>44540</v>
      </c>
      <c r="M163" s="112">
        <v>0</v>
      </c>
      <c r="N163" s="113" t="s">
        <v>26</v>
      </c>
      <c r="O163" s="114">
        <v>0</v>
      </c>
      <c r="P163" s="32" t="s">
        <v>29</v>
      </c>
    </row>
    <row r="164" spans="1:16" ht="75">
      <c r="A164" s="31" t="s">
        <v>348</v>
      </c>
      <c r="B164" s="29" t="s">
        <v>437</v>
      </c>
      <c r="C164" s="32" t="s">
        <v>6</v>
      </c>
      <c r="D164" s="109" t="s">
        <v>377</v>
      </c>
      <c r="E164" s="36" t="s">
        <v>375</v>
      </c>
      <c r="F164" s="110" t="s">
        <v>427</v>
      </c>
      <c r="G164" s="111" t="s">
        <v>383</v>
      </c>
      <c r="H164" s="45">
        <v>2021002200014</v>
      </c>
      <c r="I164" s="111" t="s">
        <v>384</v>
      </c>
      <c r="J164" s="31" t="s">
        <v>428</v>
      </c>
      <c r="K164" s="34">
        <v>44237</v>
      </c>
      <c r="L164" s="34">
        <v>44540</v>
      </c>
      <c r="M164" s="112">
        <v>0</v>
      </c>
      <c r="N164" s="113" t="s">
        <v>26</v>
      </c>
      <c r="O164" s="114">
        <v>0</v>
      </c>
      <c r="P164" s="32" t="s">
        <v>29</v>
      </c>
    </row>
    <row r="165" spans="1:16" ht="75">
      <c r="A165" s="31" t="s">
        <v>348</v>
      </c>
      <c r="B165" s="29" t="s">
        <v>437</v>
      </c>
      <c r="C165" s="32" t="s">
        <v>6</v>
      </c>
      <c r="D165" s="109" t="s">
        <v>378</v>
      </c>
      <c r="E165" s="36" t="s">
        <v>375</v>
      </c>
      <c r="F165" s="110" t="s">
        <v>429</v>
      </c>
      <c r="G165" s="111" t="s">
        <v>383</v>
      </c>
      <c r="H165" s="45">
        <v>2021002200014</v>
      </c>
      <c r="I165" s="111" t="s">
        <v>384</v>
      </c>
      <c r="J165" s="101" t="s">
        <v>430</v>
      </c>
      <c r="K165" s="34">
        <v>44237</v>
      </c>
      <c r="L165" s="34">
        <v>44540</v>
      </c>
      <c r="M165" s="112">
        <v>0</v>
      </c>
      <c r="N165" s="113" t="s">
        <v>26</v>
      </c>
      <c r="O165" s="114">
        <v>0</v>
      </c>
      <c r="P165" s="32" t="s">
        <v>29</v>
      </c>
    </row>
    <row r="166" spans="1:16" ht="75">
      <c r="A166" s="31" t="s">
        <v>348</v>
      </c>
      <c r="B166" s="29" t="s">
        <v>437</v>
      </c>
      <c r="C166" s="32" t="s">
        <v>6</v>
      </c>
      <c r="D166" s="109" t="s">
        <v>379</v>
      </c>
      <c r="E166" s="36" t="s">
        <v>375</v>
      </c>
      <c r="F166" s="110" t="s">
        <v>431</v>
      </c>
      <c r="G166" s="111" t="s">
        <v>383</v>
      </c>
      <c r="H166" s="45">
        <v>2021002200014</v>
      </c>
      <c r="I166" s="111" t="s">
        <v>384</v>
      </c>
      <c r="J166" s="31" t="s">
        <v>432</v>
      </c>
      <c r="K166" s="34">
        <v>44237</v>
      </c>
      <c r="L166" s="34">
        <v>44540</v>
      </c>
      <c r="M166" s="112">
        <v>0</v>
      </c>
      <c r="N166" s="113" t="s">
        <v>26</v>
      </c>
      <c r="O166" s="114">
        <v>0</v>
      </c>
      <c r="P166" s="32" t="s">
        <v>29</v>
      </c>
    </row>
    <row r="167" spans="1:16" ht="75">
      <c r="A167" s="31" t="s">
        <v>348</v>
      </c>
      <c r="B167" s="29" t="s">
        <v>437</v>
      </c>
      <c r="C167" s="32" t="s">
        <v>6</v>
      </c>
      <c r="D167" s="109" t="s">
        <v>380</v>
      </c>
      <c r="E167" s="36" t="s">
        <v>375</v>
      </c>
      <c r="F167" s="110" t="s">
        <v>433</v>
      </c>
      <c r="G167" s="111" t="s">
        <v>383</v>
      </c>
      <c r="H167" s="45">
        <v>2021002200014</v>
      </c>
      <c r="I167" s="111" t="s">
        <v>384</v>
      </c>
      <c r="J167" s="101" t="s">
        <v>434</v>
      </c>
      <c r="K167" s="34">
        <v>44237</v>
      </c>
      <c r="L167" s="34">
        <v>44540</v>
      </c>
      <c r="M167" s="112">
        <v>0</v>
      </c>
      <c r="N167" s="113" t="s">
        <v>26</v>
      </c>
      <c r="O167" s="114">
        <v>0</v>
      </c>
      <c r="P167" s="32" t="s">
        <v>29</v>
      </c>
    </row>
    <row r="168" spans="1:16">
      <c r="A168" s="361" t="s">
        <v>348</v>
      </c>
      <c r="B168" s="29" t="s">
        <v>437</v>
      </c>
      <c r="C168" s="373" t="s">
        <v>6</v>
      </c>
      <c r="D168" s="587" t="s">
        <v>381</v>
      </c>
      <c r="E168" s="589" t="s">
        <v>375</v>
      </c>
      <c r="F168" s="609" t="s">
        <v>435</v>
      </c>
      <c r="G168" s="592" t="s">
        <v>383</v>
      </c>
      <c r="H168" s="525">
        <v>2021002200014</v>
      </c>
      <c r="I168" s="346" t="s">
        <v>384</v>
      </c>
      <c r="J168" s="515" t="s">
        <v>436</v>
      </c>
      <c r="K168" s="606">
        <v>44237</v>
      </c>
      <c r="L168" s="606">
        <v>44540</v>
      </c>
      <c r="M168" s="591">
        <v>0</v>
      </c>
      <c r="N168" s="113" t="s">
        <v>1</v>
      </c>
      <c r="O168" s="114"/>
      <c r="P168" s="32"/>
    </row>
    <row r="169" spans="1:16" ht="15.75" thickBot="1">
      <c r="A169" s="586"/>
      <c r="B169" s="29" t="s">
        <v>437</v>
      </c>
      <c r="C169" s="537"/>
      <c r="D169" s="588"/>
      <c r="E169" s="590"/>
      <c r="F169" s="609"/>
      <c r="G169" s="634"/>
      <c r="H169" s="536"/>
      <c r="I169" s="535"/>
      <c r="J169" s="635"/>
      <c r="K169" s="607"/>
      <c r="L169" s="607"/>
      <c r="M169" s="608"/>
      <c r="N169" s="124" t="s">
        <v>25</v>
      </c>
      <c r="O169" s="144">
        <v>157114301</v>
      </c>
      <c r="P169" s="115" t="s">
        <v>28</v>
      </c>
    </row>
    <row r="170" spans="1:16" ht="204" customHeight="1">
      <c r="A170" s="31" t="s">
        <v>339</v>
      </c>
      <c r="B170" s="30" t="s">
        <v>340</v>
      </c>
      <c r="C170" s="32" t="s">
        <v>4</v>
      </c>
      <c r="D170" s="31" t="s">
        <v>341</v>
      </c>
      <c r="E170" s="36" t="s">
        <v>342</v>
      </c>
      <c r="F170" s="30" t="s">
        <v>343</v>
      </c>
      <c r="G170" s="31" t="s">
        <v>344</v>
      </c>
      <c r="H170" s="101"/>
      <c r="I170" s="55" t="s">
        <v>345</v>
      </c>
      <c r="J170" s="31" t="s">
        <v>444</v>
      </c>
      <c r="K170" s="147">
        <v>44197</v>
      </c>
      <c r="L170" s="147">
        <v>44550</v>
      </c>
      <c r="M170" s="148">
        <v>0.1</v>
      </c>
      <c r="N170" s="38" t="s">
        <v>15</v>
      </c>
      <c r="O170" s="42">
        <v>70000000</v>
      </c>
      <c r="P170" s="32" t="s">
        <v>28</v>
      </c>
    </row>
    <row r="171" spans="1:16" ht="45">
      <c r="A171" s="31" t="s">
        <v>339</v>
      </c>
      <c r="B171" s="30" t="s">
        <v>340</v>
      </c>
      <c r="C171" s="32" t="s">
        <v>4</v>
      </c>
      <c r="D171" s="105" t="s">
        <v>346</v>
      </c>
      <c r="E171" s="36" t="s">
        <v>342</v>
      </c>
      <c r="F171" s="32" t="s">
        <v>347</v>
      </c>
      <c r="G171" s="106"/>
      <c r="H171" s="106"/>
      <c r="I171" s="106"/>
      <c r="J171" s="31" t="s">
        <v>509</v>
      </c>
      <c r="K171" s="34">
        <v>44197</v>
      </c>
      <c r="L171" s="34">
        <v>44520</v>
      </c>
      <c r="M171" s="49"/>
      <c r="N171" s="108"/>
      <c r="O171" s="107">
        <v>0</v>
      </c>
      <c r="P171" s="32" t="s">
        <v>510</v>
      </c>
    </row>
    <row r="172" spans="1:16" ht="36">
      <c r="A172" s="55" t="s">
        <v>438</v>
      </c>
      <c r="B172" s="149" t="s">
        <v>439</v>
      </c>
      <c r="C172" s="150" t="s">
        <v>6</v>
      </c>
      <c r="D172" s="151" t="s">
        <v>440</v>
      </c>
      <c r="E172" s="152" t="s">
        <v>441</v>
      </c>
      <c r="F172" s="164">
        <v>1</v>
      </c>
      <c r="G172" s="151" t="s">
        <v>442</v>
      </c>
      <c r="H172" s="154"/>
      <c r="I172" s="151" t="s">
        <v>443</v>
      </c>
      <c r="J172" s="155" t="s">
        <v>444</v>
      </c>
      <c r="K172" s="156">
        <v>44197</v>
      </c>
      <c r="L172" s="156">
        <v>44561</v>
      </c>
      <c r="M172" s="148">
        <v>0</v>
      </c>
      <c r="N172" s="153" t="s">
        <v>15</v>
      </c>
      <c r="O172" s="157">
        <v>2400000000</v>
      </c>
      <c r="P172" s="157" t="s">
        <v>28</v>
      </c>
    </row>
    <row r="173" spans="1:16" ht="36">
      <c r="A173" s="55" t="s">
        <v>438</v>
      </c>
      <c r="B173" s="149" t="s">
        <v>439</v>
      </c>
      <c r="C173" s="150" t="s">
        <v>6</v>
      </c>
      <c r="D173" s="151" t="s">
        <v>445</v>
      </c>
      <c r="E173" s="334" t="s">
        <v>441</v>
      </c>
      <c r="F173" s="164">
        <v>1</v>
      </c>
      <c r="G173" s="151" t="s">
        <v>446</v>
      </c>
      <c r="H173" s="154"/>
      <c r="I173" s="151" t="s">
        <v>447</v>
      </c>
      <c r="J173" s="155" t="s">
        <v>444</v>
      </c>
      <c r="K173" s="156">
        <v>44197</v>
      </c>
      <c r="L173" s="156">
        <v>44561</v>
      </c>
      <c r="M173" s="148">
        <v>0</v>
      </c>
      <c r="N173" s="153" t="s">
        <v>15</v>
      </c>
      <c r="O173" s="157">
        <v>90000000</v>
      </c>
      <c r="P173" s="157" t="s">
        <v>28</v>
      </c>
    </row>
    <row r="174" spans="1:16" ht="36">
      <c r="A174" s="55" t="s">
        <v>438</v>
      </c>
      <c r="B174" s="149" t="s">
        <v>439</v>
      </c>
      <c r="C174" s="150" t="s">
        <v>6</v>
      </c>
      <c r="D174" s="151" t="s">
        <v>448</v>
      </c>
      <c r="E174" s="334" t="s">
        <v>441</v>
      </c>
      <c r="F174" s="164">
        <v>1</v>
      </c>
      <c r="G174" s="151" t="s">
        <v>449</v>
      </c>
      <c r="H174" s="154"/>
      <c r="I174" s="151" t="s">
        <v>450</v>
      </c>
      <c r="J174" s="155" t="s">
        <v>444</v>
      </c>
      <c r="K174" s="156">
        <v>44197</v>
      </c>
      <c r="L174" s="156">
        <v>44561</v>
      </c>
      <c r="M174" s="148">
        <v>0</v>
      </c>
      <c r="N174" s="153" t="s">
        <v>15</v>
      </c>
      <c r="O174" s="157">
        <v>400000000</v>
      </c>
      <c r="P174" s="157" t="s">
        <v>28</v>
      </c>
    </row>
    <row r="175" spans="1:16" ht="36">
      <c r="A175" s="55" t="s">
        <v>438</v>
      </c>
      <c r="B175" s="149" t="s">
        <v>439</v>
      </c>
      <c r="C175" s="154" t="s">
        <v>6</v>
      </c>
      <c r="D175" s="151" t="s">
        <v>451</v>
      </c>
      <c r="E175" s="335" t="s">
        <v>441</v>
      </c>
      <c r="F175" s="164">
        <v>6</v>
      </c>
      <c r="G175" s="151" t="s">
        <v>452</v>
      </c>
      <c r="H175" s="148"/>
      <c r="I175" s="151" t="s">
        <v>453</v>
      </c>
      <c r="J175" s="155" t="s">
        <v>444</v>
      </c>
      <c r="K175" s="156">
        <v>44197</v>
      </c>
      <c r="L175" s="156">
        <v>44561</v>
      </c>
      <c r="M175" s="150">
        <v>0</v>
      </c>
      <c r="N175" s="154" t="s">
        <v>15</v>
      </c>
      <c r="O175" s="160">
        <v>360000000</v>
      </c>
      <c r="P175" s="161" t="s">
        <v>28</v>
      </c>
    </row>
    <row r="176" spans="1:16" ht="36">
      <c r="A176" s="55" t="s">
        <v>438</v>
      </c>
      <c r="B176" s="149" t="s">
        <v>439</v>
      </c>
      <c r="C176" s="627" t="s">
        <v>6</v>
      </c>
      <c r="D176" s="629" t="s">
        <v>454</v>
      </c>
      <c r="E176" s="631" t="s">
        <v>441</v>
      </c>
      <c r="F176" s="633">
        <v>5000</v>
      </c>
      <c r="G176" s="159" t="s">
        <v>455</v>
      </c>
      <c r="H176" s="162"/>
      <c r="I176" s="151" t="s">
        <v>456</v>
      </c>
      <c r="J176" s="155" t="s">
        <v>444</v>
      </c>
      <c r="K176" s="156">
        <v>44197</v>
      </c>
      <c r="L176" s="156">
        <v>44561</v>
      </c>
      <c r="M176" s="163">
        <v>0</v>
      </c>
      <c r="N176" s="164" t="s">
        <v>15</v>
      </c>
      <c r="O176" s="165">
        <f>354319600+750000000</f>
        <v>1104319600</v>
      </c>
      <c r="P176" s="166" t="s">
        <v>28</v>
      </c>
    </row>
    <row r="177" spans="1:16" ht="36">
      <c r="A177" s="55" t="s">
        <v>438</v>
      </c>
      <c r="B177" s="149"/>
      <c r="C177" s="628"/>
      <c r="D177" s="630"/>
      <c r="E177" s="632"/>
      <c r="F177" s="633"/>
      <c r="G177" s="159" t="s">
        <v>457</v>
      </c>
      <c r="H177" s="162"/>
      <c r="I177" s="151" t="s">
        <v>458</v>
      </c>
      <c r="J177" s="155" t="s">
        <v>444</v>
      </c>
      <c r="K177" s="156">
        <v>44197</v>
      </c>
      <c r="L177" s="156">
        <v>44561</v>
      </c>
      <c r="M177" s="163">
        <v>0</v>
      </c>
      <c r="N177" s="164" t="s">
        <v>15</v>
      </c>
      <c r="O177" s="165">
        <v>3500000000</v>
      </c>
      <c r="P177" s="166" t="s">
        <v>28</v>
      </c>
    </row>
    <row r="178" spans="1:16" ht="36">
      <c r="A178" s="55" t="s">
        <v>438</v>
      </c>
      <c r="B178" s="149" t="s">
        <v>439</v>
      </c>
      <c r="C178" s="167" t="s">
        <v>6</v>
      </c>
      <c r="D178" s="151" t="s">
        <v>459</v>
      </c>
      <c r="E178" s="152" t="s">
        <v>441</v>
      </c>
      <c r="F178" s="164">
        <v>1</v>
      </c>
      <c r="G178" s="159" t="s">
        <v>460</v>
      </c>
      <c r="H178" s="162"/>
      <c r="I178" s="151" t="s">
        <v>461</v>
      </c>
      <c r="J178" s="155" t="s">
        <v>444</v>
      </c>
      <c r="K178" s="156">
        <v>44197</v>
      </c>
      <c r="L178" s="156">
        <v>44561</v>
      </c>
      <c r="M178" s="163">
        <v>0</v>
      </c>
      <c r="N178" s="164" t="s">
        <v>15</v>
      </c>
      <c r="O178" s="165">
        <v>76250000</v>
      </c>
      <c r="P178" s="166" t="s">
        <v>28</v>
      </c>
    </row>
    <row r="179" spans="1:16" ht="84">
      <c r="A179" s="55" t="s">
        <v>438</v>
      </c>
      <c r="B179" s="149" t="s">
        <v>439</v>
      </c>
      <c r="C179" s="167" t="s">
        <v>6</v>
      </c>
      <c r="D179" s="151" t="s">
        <v>462</v>
      </c>
      <c r="E179" s="152" t="s">
        <v>441</v>
      </c>
      <c r="F179" s="164">
        <v>2</v>
      </c>
      <c r="G179" s="159" t="s">
        <v>463</v>
      </c>
      <c r="H179" s="162"/>
      <c r="I179" s="151" t="s">
        <v>464</v>
      </c>
      <c r="J179" s="155" t="s">
        <v>444</v>
      </c>
      <c r="K179" s="156">
        <v>44197</v>
      </c>
      <c r="L179" s="156">
        <v>44561</v>
      </c>
      <c r="M179" s="163">
        <v>0</v>
      </c>
      <c r="N179" s="164" t="s">
        <v>15</v>
      </c>
      <c r="O179" s="165">
        <v>16923504621.6</v>
      </c>
      <c r="P179" s="166" t="s">
        <v>28</v>
      </c>
    </row>
    <row r="180" spans="1:16" ht="46.5" customHeight="1">
      <c r="A180" s="55" t="s">
        <v>438</v>
      </c>
      <c r="B180" s="149" t="s">
        <v>439</v>
      </c>
      <c r="C180" s="167" t="s">
        <v>6</v>
      </c>
      <c r="D180" s="151" t="s">
        <v>465</v>
      </c>
      <c r="E180" s="152" t="s">
        <v>441</v>
      </c>
      <c r="F180" s="164">
        <v>5</v>
      </c>
      <c r="G180" s="159" t="s">
        <v>466</v>
      </c>
      <c r="H180" s="162"/>
      <c r="I180" s="151" t="s">
        <v>467</v>
      </c>
      <c r="J180" s="155" t="s">
        <v>444</v>
      </c>
      <c r="K180" s="156">
        <v>44197</v>
      </c>
      <c r="L180" s="156">
        <v>44561</v>
      </c>
      <c r="M180" s="163">
        <v>0</v>
      </c>
      <c r="N180" s="164" t="s">
        <v>15</v>
      </c>
      <c r="O180" s="165">
        <v>179065780.34519577</v>
      </c>
      <c r="P180" s="166" t="s">
        <v>28</v>
      </c>
    </row>
    <row r="181" spans="1:16" ht="33.75" customHeight="1">
      <c r="A181" s="55" t="s">
        <v>438</v>
      </c>
      <c r="B181" s="149" t="s">
        <v>468</v>
      </c>
      <c r="C181" s="164" t="s">
        <v>4</v>
      </c>
      <c r="D181" s="151" t="s">
        <v>469</v>
      </c>
      <c r="E181" s="152" t="s">
        <v>470</v>
      </c>
      <c r="F181" s="164">
        <v>1</v>
      </c>
      <c r="G181" s="159" t="s">
        <v>471</v>
      </c>
      <c r="H181" s="162"/>
      <c r="I181" s="159"/>
      <c r="J181" s="158" t="s">
        <v>472</v>
      </c>
      <c r="K181" s="168">
        <v>44197</v>
      </c>
      <c r="L181" s="168">
        <v>44561</v>
      </c>
      <c r="M181" s="163">
        <v>0</v>
      </c>
      <c r="N181" s="164" t="s">
        <v>26</v>
      </c>
      <c r="O181" s="165">
        <v>0</v>
      </c>
      <c r="P181" s="166" t="s">
        <v>29</v>
      </c>
    </row>
    <row r="182" spans="1:16" ht="36">
      <c r="A182" s="55" t="s">
        <v>438</v>
      </c>
      <c r="B182" s="149" t="s">
        <v>439</v>
      </c>
      <c r="C182" s="164" t="s">
        <v>6</v>
      </c>
      <c r="D182" s="151" t="s">
        <v>473</v>
      </c>
      <c r="E182" s="152" t="s">
        <v>470</v>
      </c>
      <c r="F182" s="164">
        <v>17</v>
      </c>
      <c r="G182" s="159" t="s">
        <v>474</v>
      </c>
      <c r="H182" s="162"/>
      <c r="I182" s="159" t="s">
        <v>475</v>
      </c>
      <c r="J182" s="158" t="s">
        <v>444</v>
      </c>
      <c r="K182" s="168">
        <v>44197</v>
      </c>
      <c r="L182" s="168">
        <v>44561</v>
      </c>
      <c r="M182" s="163">
        <v>0</v>
      </c>
      <c r="N182" s="164" t="s">
        <v>15</v>
      </c>
      <c r="O182" s="165">
        <v>340000000</v>
      </c>
      <c r="P182" s="166" t="s">
        <v>28</v>
      </c>
    </row>
    <row r="183" spans="1:16" ht="36">
      <c r="A183" s="55" t="s">
        <v>438</v>
      </c>
      <c r="B183" s="149" t="s">
        <v>439</v>
      </c>
      <c r="C183" s="164" t="s">
        <v>6</v>
      </c>
      <c r="D183" s="151" t="s">
        <v>476</v>
      </c>
      <c r="E183" s="152" t="s">
        <v>470</v>
      </c>
      <c r="F183" s="164">
        <v>3</v>
      </c>
      <c r="G183" s="159" t="s">
        <v>477</v>
      </c>
      <c r="H183" s="162"/>
      <c r="I183" s="159" t="s">
        <v>478</v>
      </c>
      <c r="J183" s="158" t="s">
        <v>444</v>
      </c>
      <c r="K183" s="168">
        <v>44197</v>
      </c>
      <c r="L183" s="168">
        <v>44561</v>
      </c>
      <c r="M183" s="163">
        <v>0</v>
      </c>
      <c r="N183" s="164" t="s">
        <v>15</v>
      </c>
      <c r="O183" s="165">
        <v>45000000</v>
      </c>
      <c r="P183" s="166" t="s">
        <v>28</v>
      </c>
    </row>
    <row r="184" spans="1:16" ht="38.25">
      <c r="A184" s="55" t="s">
        <v>438</v>
      </c>
      <c r="B184" s="149" t="s">
        <v>439</v>
      </c>
      <c r="C184" s="164" t="s">
        <v>6</v>
      </c>
      <c r="D184" s="151" t="s">
        <v>479</v>
      </c>
      <c r="E184" s="152" t="s">
        <v>470</v>
      </c>
      <c r="F184" s="164">
        <v>750</v>
      </c>
      <c r="G184" s="159"/>
      <c r="H184" s="162"/>
      <c r="I184" s="159" t="s">
        <v>480</v>
      </c>
      <c r="J184" s="158" t="s">
        <v>481</v>
      </c>
      <c r="K184" s="168">
        <v>44197</v>
      </c>
      <c r="L184" s="168">
        <v>44561</v>
      </c>
      <c r="M184" s="163">
        <v>0</v>
      </c>
      <c r="N184" s="164" t="s">
        <v>26</v>
      </c>
      <c r="O184" s="165">
        <v>0</v>
      </c>
      <c r="P184" s="166" t="s">
        <v>28</v>
      </c>
    </row>
    <row r="185" spans="1:16" ht="36">
      <c r="A185" s="55" t="s">
        <v>438</v>
      </c>
      <c r="B185" s="149" t="s">
        <v>439</v>
      </c>
      <c r="C185" s="164" t="s">
        <v>6</v>
      </c>
      <c r="D185" s="151" t="s">
        <v>482</v>
      </c>
      <c r="E185" s="152" t="s">
        <v>470</v>
      </c>
      <c r="F185" s="164">
        <v>1</v>
      </c>
      <c r="G185" s="159" t="s">
        <v>474</v>
      </c>
      <c r="H185" s="162"/>
      <c r="I185" s="159" t="s">
        <v>483</v>
      </c>
      <c r="J185" s="158" t="s">
        <v>444</v>
      </c>
      <c r="K185" s="168">
        <v>44197</v>
      </c>
      <c r="L185" s="168">
        <v>44561</v>
      </c>
      <c r="M185" s="163">
        <v>0</v>
      </c>
      <c r="N185" s="164" t="s">
        <v>15</v>
      </c>
      <c r="O185" s="165">
        <v>300000000</v>
      </c>
      <c r="P185" s="166" t="s">
        <v>28</v>
      </c>
    </row>
    <row r="186" spans="1:16" ht="26.25" thickBot="1">
      <c r="A186" s="55" t="s">
        <v>438</v>
      </c>
      <c r="B186" s="149" t="s">
        <v>439</v>
      </c>
      <c r="C186" s="164" t="s">
        <v>4</v>
      </c>
      <c r="D186" s="151" t="s">
        <v>484</v>
      </c>
      <c r="E186" s="152" t="s">
        <v>470</v>
      </c>
      <c r="F186" s="164">
        <v>1</v>
      </c>
      <c r="G186" s="159"/>
      <c r="H186" s="162"/>
      <c r="I186" s="159"/>
      <c r="J186" s="169" t="s">
        <v>485</v>
      </c>
      <c r="K186" s="168">
        <v>44197</v>
      </c>
      <c r="L186" s="168">
        <v>44561</v>
      </c>
      <c r="M186" s="163">
        <v>0</v>
      </c>
      <c r="N186" s="164" t="s">
        <v>26</v>
      </c>
      <c r="O186" s="165"/>
      <c r="P186" s="166"/>
    </row>
    <row r="187" spans="1:16" ht="36.75" thickBot="1">
      <c r="A187" s="55" t="s">
        <v>438</v>
      </c>
      <c r="B187" s="149" t="s">
        <v>439</v>
      </c>
      <c r="C187" s="164" t="s">
        <v>4</v>
      </c>
      <c r="D187" s="151" t="s">
        <v>486</v>
      </c>
      <c r="E187" s="152" t="s">
        <v>470</v>
      </c>
      <c r="F187" s="164">
        <v>1</v>
      </c>
      <c r="G187" s="159"/>
      <c r="H187" s="162"/>
      <c r="I187" s="162"/>
      <c r="J187" s="169" t="s">
        <v>487</v>
      </c>
      <c r="K187" s="168">
        <v>44197</v>
      </c>
      <c r="L187" s="168">
        <v>44561</v>
      </c>
      <c r="M187" s="163">
        <v>0</v>
      </c>
      <c r="N187" s="164" t="s">
        <v>26</v>
      </c>
      <c r="O187" s="165"/>
      <c r="P187" s="166"/>
    </row>
    <row r="188" spans="1:16" ht="48">
      <c r="A188" s="55" t="s">
        <v>438</v>
      </c>
      <c r="B188" s="149" t="s">
        <v>439</v>
      </c>
      <c r="C188" s="164" t="s">
        <v>6</v>
      </c>
      <c r="D188" s="170" t="s">
        <v>488</v>
      </c>
      <c r="E188" s="336" t="s">
        <v>489</v>
      </c>
      <c r="F188" s="164">
        <v>1</v>
      </c>
      <c r="G188" s="171" t="s">
        <v>490</v>
      </c>
      <c r="H188" s="162"/>
      <c r="I188" s="170" t="s">
        <v>491</v>
      </c>
      <c r="J188" s="172" t="s">
        <v>444</v>
      </c>
      <c r="K188" s="168">
        <v>44197</v>
      </c>
      <c r="L188" s="168">
        <v>44561</v>
      </c>
      <c r="M188" s="163">
        <v>0</v>
      </c>
      <c r="N188" s="164" t="s">
        <v>15</v>
      </c>
      <c r="O188" s="173">
        <v>0</v>
      </c>
      <c r="P188" s="174"/>
    </row>
    <row r="189" spans="1:16" ht="47.25">
      <c r="A189" s="55" t="s">
        <v>438</v>
      </c>
      <c r="B189" s="149" t="s">
        <v>439</v>
      </c>
      <c r="C189" s="104" t="s">
        <v>6</v>
      </c>
      <c r="D189" s="175" t="s">
        <v>492</v>
      </c>
      <c r="E189" s="337" t="s">
        <v>489</v>
      </c>
      <c r="F189" s="104">
        <v>1</v>
      </c>
      <c r="G189" s="176" t="s">
        <v>493</v>
      </c>
      <c r="H189" s="177"/>
      <c r="I189" s="175" t="s">
        <v>494</v>
      </c>
      <c r="J189" s="178" t="s">
        <v>444</v>
      </c>
      <c r="K189" s="179">
        <v>44197</v>
      </c>
      <c r="L189" s="179">
        <v>44561</v>
      </c>
      <c r="M189" s="180">
        <v>0</v>
      </c>
      <c r="N189" s="104" t="s">
        <v>15</v>
      </c>
      <c r="O189" s="181">
        <v>0</v>
      </c>
      <c r="P189" s="182"/>
    </row>
    <row r="190" spans="1:16" ht="47.25">
      <c r="A190" s="55" t="s">
        <v>438</v>
      </c>
      <c r="B190" s="149" t="s">
        <v>439</v>
      </c>
      <c r="C190" s="104" t="s">
        <v>6</v>
      </c>
      <c r="D190" s="175" t="s">
        <v>495</v>
      </c>
      <c r="E190" s="337" t="s">
        <v>489</v>
      </c>
      <c r="F190" s="104">
        <v>1</v>
      </c>
      <c r="G190" s="176" t="s">
        <v>496</v>
      </c>
      <c r="H190" s="177"/>
      <c r="I190" s="175" t="s">
        <v>497</v>
      </c>
      <c r="J190" s="178" t="s">
        <v>444</v>
      </c>
      <c r="K190" s="179">
        <v>44197</v>
      </c>
      <c r="L190" s="179">
        <v>44561</v>
      </c>
      <c r="M190" s="180">
        <v>0</v>
      </c>
      <c r="N190" s="104" t="s">
        <v>15</v>
      </c>
      <c r="O190" s="181">
        <v>30000000</v>
      </c>
      <c r="P190" s="182"/>
    </row>
    <row r="191" spans="1:16" ht="47.25">
      <c r="A191" s="55" t="s">
        <v>438</v>
      </c>
      <c r="B191" s="149" t="s">
        <v>439</v>
      </c>
      <c r="C191" s="104" t="s">
        <v>6</v>
      </c>
      <c r="D191" s="175" t="s">
        <v>498</v>
      </c>
      <c r="E191" s="337" t="s">
        <v>489</v>
      </c>
      <c r="F191" s="104">
        <v>1</v>
      </c>
      <c r="G191" s="176" t="s">
        <v>499</v>
      </c>
      <c r="H191" s="177"/>
      <c r="I191" s="175" t="s">
        <v>500</v>
      </c>
      <c r="J191" s="178" t="s">
        <v>444</v>
      </c>
      <c r="K191" s="179">
        <v>44197</v>
      </c>
      <c r="L191" s="179">
        <v>44561</v>
      </c>
      <c r="M191" s="180">
        <v>0</v>
      </c>
      <c r="N191" s="104" t="s">
        <v>15</v>
      </c>
      <c r="O191" s="181">
        <v>100000000</v>
      </c>
      <c r="P191" s="182"/>
    </row>
    <row r="192" spans="1:16" ht="47.25">
      <c r="A192" s="55" t="s">
        <v>438</v>
      </c>
      <c r="B192" s="149" t="s">
        <v>439</v>
      </c>
      <c r="C192" s="104" t="s">
        <v>6</v>
      </c>
      <c r="D192" s="175" t="s">
        <v>501</v>
      </c>
      <c r="E192" s="337" t="s">
        <v>489</v>
      </c>
      <c r="F192" s="104">
        <v>5</v>
      </c>
      <c r="G192" s="176" t="s">
        <v>502</v>
      </c>
      <c r="H192" s="177"/>
      <c r="I192" s="175" t="s">
        <v>503</v>
      </c>
      <c r="J192" s="178" t="s">
        <v>444</v>
      </c>
      <c r="K192" s="179">
        <v>44197</v>
      </c>
      <c r="L192" s="179">
        <v>44561</v>
      </c>
      <c r="M192" s="180">
        <v>0</v>
      </c>
      <c r="N192" s="104" t="s">
        <v>15</v>
      </c>
      <c r="O192" s="181">
        <v>180000000</v>
      </c>
      <c r="P192" s="182"/>
    </row>
    <row r="193" spans="1:16" ht="47.25">
      <c r="A193" s="55" t="s">
        <v>438</v>
      </c>
      <c r="B193" s="149" t="s">
        <v>439</v>
      </c>
      <c r="C193" s="104" t="s">
        <v>6</v>
      </c>
      <c r="D193" s="175" t="s">
        <v>504</v>
      </c>
      <c r="E193" s="337" t="s">
        <v>489</v>
      </c>
      <c r="F193" s="104">
        <v>3</v>
      </c>
      <c r="G193" s="176" t="s">
        <v>505</v>
      </c>
      <c r="H193" s="177"/>
      <c r="I193" s="175" t="s">
        <v>506</v>
      </c>
      <c r="J193" s="178" t="s">
        <v>444</v>
      </c>
      <c r="K193" s="179">
        <v>44197</v>
      </c>
      <c r="L193" s="179">
        <v>44561</v>
      </c>
      <c r="M193" s="180">
        <v>0</v>
      </c>
      <c r="N193" s="104" t="s">
        <v>15</v>
      </c>
      <c r="O193" s="181">
        <v>200000000</v>
      </c>
      <c r="P193" s="182"/>
    </row>
    <row r="194" spans="1:16" ht="141.75">
      <c r="A194" s="55" t="s">
        <v>438</v>
      </c>
      <c r="B194" s="149" t="s">
        <v>439</v>
      </c>
      <c r="C194" s="104" t="s">
        <v>6</v>
      </c>
      <c r="D194" s="175" t="s">
        <v>1119</v>
      </c>
      <c r="E194" s="337" t="s">
        <v>489</v>
      </c>
      <c r="F194" s="104">
        <v>1</v>
      </c>
      <c r="G194" s="176" t="s">
        <v>507</v>
      </c>
      <c r="H194" s="177"/>
      <c r="I194" s="175" t="s">
        <v>508</v>
      </c>
      <c r="J194" s="178" t="s">
        <v>444</v>
      </c>
      <c r="K194" s="179">
        <v>44197</v>
      </c>
      <c r="L194" s="179">
        <v>44561</v>
      </c>
      <c r="M194" s="180">
        <v>0</v>
      </c>
      <c r="N194" s="104" t="s">
        <v>15</v>
      </c>
      <c r="O194" s="181">
        <v>40000000</v>
      </c>
      <c r="P194" s="182"/>
    </row>
    <row r="195" spans="1:16" ht="63">
      <c r="A195" s="326" t="s">
        <v>511</v>
      </c>
      <c r="B195" s="326" t="s">
        <v>512</v>
      </c>
      <c r="C195" s="184" t="s">
        <v>6</v>
      </c>
      <c r="D195" s="327" t="s">
        <v>522</v>
      </c>
      <c r="E195" s="338" t="s">
        <v>513</v>
      </c>
      <c r="F195" s="195" t="s">
        <v>514</v>
      </c>
      <c r="G195" s="183" t="s">
        <v>515</v>
      </c>
      <c r="H195" s="104"/>
      <c r="I195" s="186" t="s">
        <v>516</v>
      </c>
      <c r="J195" s="183" t="s">
        <v>1120</v>
      </c>
      <c r="K195" s="187">
        <v>44256</v>
      </c>
      <c r="L195" s="188">
        <v>44561</v>
      </c>
      <c r="M195" s="189">
        <v>0</v>
      </c>
      <c r="N195" s="190" t="s">
        <v>15</v>
      </c>
      <c r="O195" s="191">
        <v>90627000</v>
      </c>
      <c r="P195" s="104" t="s">
        <v>28</v>
      </c>
    </row>
    <row r="196" spans="1:16" ht="47.25">
      <c r="A196" s="326" t="s">
        <v>511</v>
      </c>
      <c r="B196" s="326" t="s">
        <v>512</v>
      </c>
      <c r="C196" s="184" t="s">
        <v>6</v>
      </c>
      <c r="D196" s="328" t="s">
        <v>517</v>
      </c>
      <c r="E196" s="338" t="s">
        <v>513</v>
      </c>
      <c r="F196" s="195" t="s">
        <v>518</v>
      </c>
      <c r="G196" s="183" t="s">
        <v>519</v>
      </c>
      <c r="H196" s="104"/>
      <c r="I196" s="186" t="s">
        <v>520</v>
      </c>
      <c r="J196" s="186" t="s">
        <v>523</v>
      </c>
      <c r="K196" s="187">
        <v>44256</v>
      </c>
      <c r="L196" s="188">
        <v>44561</v>
      </c>
      <c r="M196" s="189">
        <v>0</v>
      </c>
      <c r="N196" s="190" t="s">
        <v>15</v>
      </c>
      <c r="O196" s="191">
        <v>39000000</v>
      </c>
      <c r="P196" s="104" t="s">
        <v>28</v>
      </c>
    </row>
    <row r="197" spans="1:16" ht="63">
      <c r="A197" s="326" t="s">
        <v>511</v>
      </c>
      <c r="B197" s="326" t="s">
        <v>512</v>
      </c>
      <c r="C197" s="184" t="s">
        <v>6</v>
      </c>
      <c r="D197" s="329" t="s">
        <v>521</v>
      </c>
      <c r="E197" s="338" t="s">
        <v>513</v>
      </c>
      <c r="F197" s="340" t="s">
        <v>1121</v>
      </c>
      <c r="G197" s="183" t="s">
        <v>1122</v>
      </c>
      <c r="H197" s="104"/>
      <c r="I197" s="186" t="s">
        <v>1123</v>
      </c>
      <c r="J197" s="192" t="s">
        <v>1124</v>
      </c>
      <c r="K197" s="187">
        <v>44256</v>
      </c>
      <c r="L197" s="188">
        <v>44561</v>
      </c>
      <c r="M197" s="189">
        <v>0</v>
      </c>
      <c r="N197" s="190" t="s">
        <v>15</v>
      </c>
      <c r="O197" s="191">
        <v>673753263</v>
      </c>
      <c r="P197" s="104" t="s">
        <v>28</v>
      </c>
    </row>
    <row r="198" spans="1:16" ht="63">
      <c r="A198" s="326" t="s">
        <v>511</v>
      </c>
      <c r="B198" s="326" t="s">
        <v>512</v>
      </c>
      <c r="C198" s="184" t="s">
        <v>6</v>
      </c>
      <c r="D198" s="327" t="s">
        <v>1129</v>
      </c>
      <c r="E198" s="338" t="s">
        <v>513</v>
      </c>
      <c r="F198" s="195" t="s">
        <v>1130</v>
      </c>
      <c r="G198" s="192" t="s">
        <v>1139</v>
      </c>
      <c r="H198" s="104"/>
      <c r="I198" s="185" t="s">
        <v>1131</v>
      </c>
      <c r="J198" s="185" t="s">
        <v>1132</v>
      </c>
      <c r="K198" s="187">
        <v>44258</v>
      </c>
      <c r="L198" s="188">
        <v>44561</v>
      </c>
      <c r="M198" s="189">
        <v>0</v>
      </c>
      <c r="N198" s="190" t="s">
        <v>15</v>
      </c>
      <c r="O198" s="191">
        <v>100000000</v>
      </c>
      <c r="P198" s="104" t="s">
        <v>28</v>
      </c>
    </row>
    <row r="199" spans="1:16" ht="47.25">
      <c r="A199" s="326" t="s">
        <v>511</v>
      </c>
      <c r="B199" s="326" t="s">
        <v>512</v>
      </c>
      <c r="C199" s="184" t="s">
        <v>6</v>
      </c>
      <c r="D199" s="327" t="s">
        <v>1125</v>
      </c>
      <c r="E199" s="338" t="s">
        <v>513</v>
      </c>
      <c r="F199" s="195" t="s">
        <v>1126</v>
      </c>
      <c r="G199" s="183" t="s">
        <v>1138</v>
      </c>
      <c r="H199" s="104"/>
      <c r="I199" s="186" t="s">
        <v>1127</v>
      </c>
      <c r="J199" s="186" t="s">
        <v>1128</v>
      </c>
      <c r="K199" s="187">
        <v>44258</v>
      </c>
      <c r="L199" s="188">
        <v>44561</v>
      </c>
      <c r="M199" s="189">
        <v>0</v>
      </c>
      <c r="N199" s="190" t="s">
        <v>15</v>
      </c>
      <c r="O199" s="194">
        <v>5011702712</v>
      </c>
      <c r="P199" s="104" t="s">
        <v>601</v>
      </c>
    </row>
    <row r="200" spans="1:16" ht="83.25" customHeight="1">
      <c r="A200" s="326" t="s">
        <v>511</v>
      </c>
      <c r="B200" s="326" t="s">
        <v>512</v>
      </c>
      <c r="C200" s="184" t="s">
        <v>6</v>
      </c>
      <c r="D200" s="331" t="s">
        <v>1141</v>
      </c>
      <c r="E200" s="338" t="s">
        <v>513</v>
      </c>
      <c r="F200" s="195" t="s">
        <v>1142</v>
      </c>
      <c r="G200" s="183" t="s">
        <v>1143</v>
      </c>
      <c r="H200" s="104"/>
      <c r="I200" s="186"/>
      <c r="J200" s="186"/>
      <c r="K200" s="187"/>
      <c r="L200" s="188"/>
      <c r="M200" s="189"/>
      <c r="N200" s="190"/>
      <c r="O200" s="194"/>
      <c r="P200" s="104"/>
    </row>
    <row r="201" spans="1:16" ht="48" thickBot="1">
      <c r="A201" s="330" t="s">
        <v>1140</v>
      </c>
      <c r="B201" s="326" t="s">
        <v>512</v>
      </c>
      <c r="C201" s="184" t="s">
        <v>6</v>
      </c>
      <c r="D201" s="327" t="s">
        <v>1133</v>
      </c>
      <c r="E201" s="338" t="s">
        <v>513</v>
      </c>
      <c r="F201" s="195" t="s">
        <v>1134</v>
      </c>
      <c r="G201" s="183" t="s">
        <v>1135</v>
      </c>
      <c r="H201" s="104"/>
      <c r="I201" s="185" t="s">
        <v>1136</v>
      </c>
      <c r="J201" s="185" t="s">
        <v>1137</v>
      </c>
      <c r="K201" s="187">
        <v>44258</v>
      </c>
      <c r="L201" s="188">
        <v>44561</v>
      </c>
      <c r="M201" s="189">
        <v>0</v>
      </c>
      <c r="N201" s="190" t="s">
        <v>15</v>
      </c>
      <c r="O201" s="191">
        <v>30000000</v>
      </c>
      <c r="P201" s="104"/>
    </row>
    <row r="202" spans="1:16" ht="24" customHeight="1">
      <c r="A202" s="361" t="s">
        <v>524</v>
      </c>
      <c r="B202" s="346" t="s">
        <v>525</v>
      </c>
      <c r="C202" s="373" t="s">
        <v>6</v>
      </c>
      <c r="D202" s="529" t="s">
        <v>526</v>
      </c>
      <c r="E202" s="346" t="s">
        <v>527</v>
      </c>
      <c r="F202" s="383" t="s">
        <v>528</v>
      </c>
      <c r="G202" s="533" t="s">
        <v>529</v>
      </c>
      <c r="H202" s="532">
        <v>2020002200110</v>
      </c>
      <c r="I202" s="533" t="s">
        <v>530</v>
      </c>
      <c r="J202" s="196" t="s">
        <v>531</v>
      </c>
      <c r="K202" s="197"/>
      <c r="L202" s="197"/>
      <c r="M202" s="198">
        <v>1</v>
      </c>
      <c r="N202" s="528" t="s">
        <v>15</v>
      </c>
      <c r="O202" s="533" t="s">
        <v>532</v>
      </c>
      <c r="P202" s="199" t="s">
        <v>28</v>
      </c>
    </row>
    <row r="203" spans="1:16" ht="19.5" customHeight="1">
      <c r="A203" s="362"/>
      <c r="B203" s="383"/>
      <c r="C203" s="374"/>
      <c r="D203" s="530"/>
      <c r="E203" s="383"/>
      <c r="F203" s="383"/>
      <c r="G203" s="383"/>
      <c r="H203" s="526"/>
      <c r="I203" s="383"/>
      <c r="J203" s="101" t="s">
        <v>533</v>
      </c>
      <c r="K203" s="33">
        <v>44194</v>
      </c>
      <c r="L203" s="33">
        <v>44272</v>
      </c>
      <c r="M203" s="35">
        <v>0.4</v>
      </c>
      <c r="N203" s="374"/>
      <c r="O203" s="383"/>
      <c r="P203" s="200" t="s">
        <v>28</v>
      </c>
    </row>
    <row r="204" spans="1:16" ht="21.75" customHeight="1" thickBot="1">
      <c r="A204" s="363"/>
      <c r="B204" s="347"/>
      <c r="C204" s="375"/>
      <c r="D204" s="531"/>
      <c r="E204" s="347"/>
      <c r="F204" s="535"/>
      <c r="G204" s="535"/>
      <c r="H204" s="536"/>
      <c r="I204" s="535"/>
      <c r="J204" s="138" t="s">
        <v>534</v>
      </c>
      <c r="K204" s="201">
        <v>44272</v>
      </c>
      <c r="L204" s="201">
        <v>44547</v>
      </c>
      <c r="M204" s="202">
        <v>0</v>
      </c>
      <c r="N204" s="537"/>
      <c r="O204" s="535"/>
      <c r="P204" s="203" t="s">
        <v>28</v>
      </c>
    </row>
    <row r="205" spans="1:16" ht="32.25" customHeight="1">
      <c r="A205" s="361" t="s">
        <v>524</v>
      </c>
      <c r="B205" s="346" t="s">
        <v>525</v>
      </c>
      <c r="C205" s="357" t="s">
        <v>6</v>
      </c>
      <c r="D205" s="529" t="s">
        <v>535</v>
      </c>
      <c r="E205" s="346" t="s">
        <v>527</v>
      </c>
      <c r="F205" s="533" t="s">
        <v>536</v>
      </c>
      <c r="G205" s="533" t="s">
        <v>537</v>
      </c>
      <c r="H205" s="532">
        <v>20201301010978</v>
      </c>
      <c r="I205" s="533" t="s">
        <v>538</v>
      </c>
      <c r="J205" s="132" t="s">
        <v>539</v>
      </c>
      <c r="K205" s="204">
        <v>44200</v>
      </c>
      <c r="L205" s="204">
        <v>44255</v>
      </c>
      <c r="M205" s="205">
        <v>0.9</v>
      </c>
      <c r="N205" s="528" t="s">
        <v>25</v>
      </c>
      <c r="O205" s="534">
        <v>38371191688</v>
      </c>
      <c r="P205" s="528" t="s">
        <v>28</v>
      </c>
    </row>
    <row r="206" spans="1:16" ht="31.5" customHeight="1">
      <c r="A206" s="362"/>
      <c r="B206" s="383"/>
      <c r="C206" s="358"/>
      <c r="D206" s="530"/>
      <c r="E206" s="383"/>
      <c r="F206" s="383"/>
      <c r="G206" s="383"/>
      <c r="H206" s="526"/>
      <c r="I206" s="383"/>
      <c r="J206" s="132" t="s">
        <v>540</v>
      </c>
      <c r="K206" s="204">
        <v>44256</v>
      </c>
      <c r="L206" s="204">
        <v>44348</v>
      </c>
      <c r="M206" s="205">
        <v>0</v>
      </c>
      <c r="N206" s="374"/>
      <c r="O206" s="522"/>
      <c r="P206" s="374"/>
    </row>
    <row r="207" spans="1:16" ht="22.5" customHeight="1">
      <c r="A207" s="363"/>
      <c r="B207" s="347"/>
      <c r="C207" s="359"/>
      <c r="D207" s="531"/>
      <c r="E207" s="347"/>
      <c r="F207" s="347"/>
      <c r="G207" s="347"/>
      <c r="H207" s="527"/>
      <c r="I207" s="347"/>
      <c r="J207" s="132" t="s">
        <v>534</v>
      </c>
      <c r="K207" s="204">
        <v>44349</v>
      </c>
      <c r="L207" s="204">
        <v>44561</v>
      </c>
      <c r="M207" s="205">
        <v>0</v>
      </c>
      <c r="N207" s="375"/>
      <c r="O207" s="523"/>
      <c r="P207" s="375"/>
    </row>
    <row r="208" spans="1:16" ht="32.25" customHeight="1">
      <c r="A208" s="361" t="s">
        <v>524</v>
      </c>
      <c r="B208" s="346" t="s">
        <v>525</v>
      </c>
      <c r="C208" s="357" t="s">
        <v>6</v>
      </c>
      <c r="D208" s="529" t="s">
        <v>535</v>
      </c>
      <c r="E208" s="346" t="s">
        <v>527</v>
      </c>
      <c r="F208" s="346" t="s">
        <v>536</v>
      </c>
      <c r="G208" s="346" t="s">
        <v>541</v>
      </c>
      <c r="H208" s="525">
        <v>20201301011091</v>
      </c>
      <c r="I208" s="346" t="s">
        <v>538</v>
      </c>
      <c r="J208" s="31" t="s">
        <v>539</v>
      </c>
      <c r="K208" s="204">
        <v>44200</v>
      </c>
      <c r="L208" s="204">
        <v>44255</v>
      </c>
      <c r="M208" s="205">
        <v>0.9</v>
      </c>
      <c r="N208" s="373" t="s">
        <v>25</v>
      </c>
      <c r="O208" s="521">
        <v>17592077024</v>
      </c>
      <c r="P208" s="373" t="s">
        <v>28</v>
      </c>
    </row>
    <row r="209" spans="1:16" ht="27.75" customHeight="1">
      <c r="A209" s="362"/>
      <c r="B209" s="383"/>
      <c r="C209" s="358"/>
      <c r="D209" s="530"/>
      <c r="E209" s="383"/>
      <c r="F209" s="383"/>
      <c r="G209" s="383"/>
      <c r="H209" s="526"/>
      <c r="I209" s="383"/>
      <c r="J209" s="31" t="s">
        <v>540</v>
      </c>
      <c r="K209" s="204">
        <v>44256</v>
      </c>
      <c r="L209" s="204">
        <v>44348</v>
      </c>
      <c r="M209" s="205">
        <v>0</v>
      </c>
      <c r="N209" s="374"/>
      <c r="O209" s="522"/>
      <c r="P209" s="374"/>
    </row>
    <row r="210" spans="1:16" ht="26.25" customHeight="1">
      <c r="A210" s="363"/>
      <c r="B210" s="347"/>
      <c r="C210" s="359"/>
      <c r="D210" s="531"/>
      <c r="E210" s="347"/>
      <c r="F210" s="347"/>
      <c r="G210" s="347"/>
      <c r="H210" s="527"/>
      <c r="I210" s="347"/>
      <c r="J210" s="31" t="s">
        <v>534</v>
      </c>
      <c r="K210" s="204">
        <v>44349</v>
      </c>
      <c r="L210" s="204">
        <v>44561</v>
      </c>
      <c r="M210" s="205">
        <v>0</v>
      </c>
      <c r="N210" s="375"/>
      <c r="O210" s="523"/>
      <c r="P210" s="375"/>
    </row>
    <row r="211" spans="1:16" ht="35.25" customHeight="1">
      <c r="A211" s="361" t="s">
        <v>524</v>
      </c>
      <c r="B211" s="346" t="s">
        <v>525</v>
      </c>
      <c r="C211" s="357" t="s">
        <v>6</v>
      </c>
      <c r="D211" s="529" t="s">
        <v>535</v>
      </c>
      <c r="E211" s="346" t="s">
        <v>527</v>
      </c>
      <c r="F211" s="346" t="s">
        <v>536</v>
      </c>
      <c r="G211" s="346" t="s">
        <v>542</v>
      </c>
      <c r="H211" s="525"/>
      <c r="I211" s="346" t="s">
        <v>538</v>
      </c>
      <c r="J211" s="31" t="s">
        <v>539</v>
      </c>
      <c r="K211" s="204">
        <v>44200</v>
      </c>
      <c r="L211" s="204">
        <v>44255</v>
      </c>
      <c r="M211" s="205">
        <v>0.9</v>
      </c>
      <c r="N211" s="373" t="s">
        <v>25</v>
      </c>
      <c r="O211" s="521">
        <v>28213552852</v>
      </c>
      <c r="P211" s="373" t="s">
        <v>28</v>
      </c>
    </row>
    <row r="212" spans="1:16" ht="24.75" customHeight="1">
      <c r="A212" s="362"/>
      <c r="B212" s="383"/>
      <c r="C212" s="358"/>
      <c r="D212" s="530"/>
      <c r="E212" s="383"/>
      <c r="F212" s="383"/>
      <c r="G212" s="383"/>
      <c r="H212" s="526"/>
      <c r="I212" s="383"/>
      <c r="J212" s="31" t="s">
        <v>540</v>
      </c>
      <c r="K212" s="204">
        <v>44256</v>
      </c>
      <c r="L212" s="204">
        <v>44348</v>
      </c>
      <c r="M212" s="205">
        <v>0</v>
      </c>
      <c r="N212" s="374"/>
      <c r="O212" s="522"/>
      <c r="P212" s="374"/>
    </row>
    <row r="213" spans="1:16" ht="18" customHeight="1">
      <c r="A213" s="363"/>
      <c r="B213" s="347"/>
      <c r="C213" s="359"/>
      <c r="D213" s="531"/>
      <c r="E213" s="347"/>
      <c r="F213" s="347"/>
      <c r="G213" s="347"/>
      <c r="H213" s="527"/>
      <c r="I213" s="347"/>
      <c r="J213" s="31" t="s">
        <v>534</v>
      </c>
      <c r="K213" s="204">
        <v>44349</v>
      </c>
      <c r="L213" s="204">
        <v>44561</v>
      </c>
      <c r="M213" s="205">
        <v>0</v>
      </c>
      <c r="N213" s="375"/>
      <c r="O213" s="523"/>
      <c r="P213" s="375"/>
    </row>
    <row r="214" spans="1:16" ht="30" customHeight="1">
      <c r="A214" s="361" t="s">
        <v>524</v>
      </c>
      <c r="B214" s="346" t="s">
        <v>525</v>
      </c>
      <c r="C214" s="357" t="s">
        <v>6</v>
      </c>
      <c r="D214" s="529" t="s">
        <v>535</v>
      </c>
      <c r="E214" s="346" t="s">
        <v>527</v>
      </c>
      <c r="F214" s="346" t="s">
        <v>536</v>
      </c>
      <c r="G214" s="346" t="s">
        <v>543</v>
      </c>
      <c r="H214" s="525">
        <v>20201301011709</v>
      </c>
      <c r="I214" s="346" t="s">
        <v>538</v>
      </c>
      <c r="J214" s="31" t="s">
        <v>539</v>
      </c>
      <c r="K214" s="204">
        <v>44200</v>
      </c>
      <c r="L214" s="204">
        <v>44255</v>
      </c>
      <c r="M214" s="205">
        <v>0.9</v>
      </c>
      <c r="N214" s="373" t="s">
        <v>25</v>
      </c>
      <c r="O214" s="521">
        <v>3215535731</v>
      </c>
      <c r="P214" s="373" t="s">
        <v>28</v>
      </c>
    </row>
    <row r="215" spans="1:16" ht="31.5" customHeight="1">
      <c r="A215" s="362"/>
      <c r="B215" s="383"/>
      <c r="C215" s="358"/>
      <c r="D215" s="530"/>
      <c r="E215" s="383"/>
      <c r="F215" s="383"/>
      <c r="G215" s="383"/>
      <c r="H215" s="526"/>
      <c r="I215" s="383"/>
      <c r="J215" s="31" t="s">
        <v>540</v>
      </c>
      <c r="K215" s="204">
        <v>44256</v>
      </c>
      <c r="L215" s="204">
        <v>44348</v>
      </c>
      <c r="M215" s="205">
        <v>0</v>
      </c>
      <c r="N215" s="374"/>
      <c r="O215" s="522"/>
      <c r="P215" s="374"/>
    </row>
    <row r="216" spans="1:16" ht="33" customHeight="1">
      <c r="A216" s="363"/>
      <c r="B216" s="347"/>
      <c r="C216" s="359"/>
      <c r="D216" s="531"/>
      <c r="E216" s="347"/>
      <c r="F216" s="347"/>
      <c r="G216" s="347"/>
      <c r="H216" s="527"/>
      <c r="I216" s="347"/>
      <c r="J216" s="31" t="s">
        <v>534</v>
      </c>
      <c r="K216" s="204">
        <v>44349</v>
      </c>
      <c r="L216" s="204">
        <v>44500</v>
      </c>
      <c r="M216" s="205">
        <v>0</v>
      </c>
      <c r="N216" s="375"/>
      <c r="O216" s="523"/>
      <c r="P216" s="375"/>
    </row>
    <row r="217" spans="1:16" ht="45" customHeight="1">
      <c r="A217" s="31" t="s">
        <v>524</v>
      </c>
      <c r="B217" s="29" t="s">
        <v>525</v>
      </c>
      <c r="C217" s="206" t="s">
        <v>6</v>
      </c>
      <c r="D217" s="183" t="s">
        <v>535</v>
      </c>
      <c r="E217" s="31" t="s">
        <v>527</v>
      </c>
      <c r="F217" s="31" t="s">
        <v>536</v>
      </c>
      <c r="G217" s="105" t="s">
        <v>544</v>
      </c>
      <c r="H217" s="45"/>
      <c r="I217" s="111" t="s">
        <v>538</v>
      </c>
      <c r="J217" s="31" t="s">
        <v>534</v>
      </c>
      <c r="K217" s="33">
        <v>44256</v>
      </c>
      <c r="L217" s="33">
        <v>44561</v>
      </c>
      <c r="M217" s="35">
        <v>0</v>
      </c>
      <c r="N217" s="38" t="s">
        <v>15</v>
      </c>
      <c r="O217" s="207">
        <v>10000000000</v>
      </c>
      <c r="P217" s="32" t="s">
        <v>588</v>
      </c>
    </row>
    <row r="218" spans="1:16" ht="31.5" customHeight="1">
      <c r="A218" s="361" t="s">
        <v>524</v>
      </c>
      <c r="B218" s="346" t="s">
        <v>525</v>
      </c>
      <c r="C218" s="357" t="s">
        <v>6</v>
      </c>
      <c r="D218" s="364" t="s">
        <v>535</v>
      </c>
      <c r="E218" s="346" t="s">
        <v>527</v>
      </c>
      <c r="F218" s="346" t="s">
        <v>536</v>
      </c>
      <c r="G218" s="346" t="s">
        <v>545</v>
      </c>
      <c r="H218" s="518"/>
      <c r="I218" s="346" t="s">
        <v>538</v>
      </c>
      <c r="J218" s="31" t="s">
        <v>539</v>
      </c>
      <c r="K218" s="204">
        <v>44200</v>
      </c>
      <c r="L218" s="204">
        <v>44255</v>
      </c>
      <c r="M218" s="205">
        <v>0.9</v>
      </c>
      <c r="N218" s="373" t="s">
        <v>15</v>
      </c>
      <c r="O218" s="521">
        <v>22052000000</v>
      </c>
      <c r="P218" s="373" t="s">
        <v>28</v>
      </c>
    </row>
    <row r="219" spans="1:16" ht="35.25" customHeight="1">
      <c r="A219" s="362"/>
      <c r="B219" s="383"/>
      <c r="C219" s="358"/>
      <c r="D219" s="365"/>
      <c r="E219" s="383"/>
      <c r="F219" s="383"/>
      <c r="G219" s="383"/>
      <c r="H219" s="519"/>
      <c r="I219" s="383"/>
      <c r="J219" s="31" t="s">
        <v>540</v>
      </c>
      <c r="K219" s="204">
        <v>44256</v>
      </c>
      <c r="L219" s="204">
        <v>44348</v>
      </c>
      <c r="M219" s="205">
        <v>0</v>
      </c>
      <c r="N219" s="374"/>
      <c r="O219" s="522"/>
      <c r="P219" s="374"/>
    </row>
    <row r="220" spans="1:16" ht="23.25" customHeight="1">
      <c r="A220" s="363"/>
      <c r="B220" s="347"/>
      <c r="C220" s="359"/>
      <c r="D220" s="366"/>
      <c r="E220" s="347"/>
      <c r="F220" s="347"/>
      <c r="G220" s="347"/>
      <c r="H220" s="520"/>
      <c r="I220" s="347"/>
      <c r="J220" s="31" t="s">
        <v>534</v>
      </c>
      <c r="K220" s="204">
        <v>44349</v>
      </c>
      <c r="L220" s="204">
        <v>44561</v>
      </c>
      <c r="M220" s="205">
        <v>0</v>
      </c>
      <c r="N220" s="375"/>
      <c r="O220" s="523"/>
      <c r="P220" s="375"/>
    </row>
    <row r="221" spans="1:16" ht="29.25" customHeight="1">
      <c r="A221" s="361" t="s">
        <v>524</v>
      </c>
      <c r="B221" s="346" t="s">
        <v>525</v>
      </c>
      <c r="C221" s="357" t="s">
        <v>6</v>
      </c>
      <c r="D221" s="364" t="s">
        <v>535</v>
      </c>
      <c r="E221" s="346" t="s">
        <v>527</v>
      </c>
      <c r="F221" s="346" t="s">
        <v>536</v>
      </c>
      <c r="G221" s="346" t="s">
        <v>546</v>
      </c>
      <c r="H221" s="518"/>
      <c r="I221" s="346" t="s">
        <v>538</v>
      </c>
      <c r="J221" s="31" t="s">
        <v>539</v>
      </c>
      <c r="K221" s="204">
        <v>44200</v>
      </c>
      <c r="L221" s="204">
        <v>44255</v>
      </c>
      <c r="M221" s="205">
        <v>0.9</v>
      </c>
      <c r="N221" s="373" t="s">
        <v>15</v>
      </c>
      <c r="O221" s="521">
        <v>16317000000</v>
      </c>
      <c r="P221" s="373" t="s">
        <v>28</v>
      </c>
    </row>
    <row r="222" spans="1:16" ht="29.25" customHeight="1">
      <c r="A222" s="362"/>
      <c r="B222" s="383"/>
      <c r="C222" s="358"/>
      <c r="D222" s="365"/>
      <c r="E222" s="383"/>
      <c r="F222" s="383"/>
      <c r="G222" s="383"/>
      <c r="H222" s="519"/>
      <c r="I222" s="383"/>
      <c r="J222" s="31" t="s">
        <v>540</v>
      </c>
      <c r="K222" s="204">
        <v>44256</v>
      </c>
      <c r="L222" s="204">
        <v>44348</v>
      </c>
      <c r="M222" s="205">
        <v>0</v>
      </c>
      <c r="N222" s="374"/>
      <c r="O222" s="522"/>
      <c r="P222" s="374"/>
    </row>
    <row r="223" spans="1:16" ht="34.5" customHeight="1">
      <c r="A223" s="363"/>
      <c r="B223" s="347"/>
      <c r="C223" s="359"/>
      <c r="D223" s="366"/>
      <c r="E223" s="347"/>
      <c r="F223" s="347"/>
      <c r="G223" s="347"/>
      <c r="H223" s="520"/>
      <c r="I223" s="347"/>
      <c r="J223" s="31" t="s">
        <v>534</v>
      </c>
      <c r="K223" s="204">
        <v>44349</v>
      </c>
      <c r="L223" s="204">
        <v>44561</v>
      </c>
      <c r="M223" s="205">
        <v>0</v>
      </c>
      <c r="N223" s="375"/>
      <c r="O223" s="523"/>
      <c r="P223" s="375"/>
    </row>
    <row r="224" spans="1:16" ht="36.75" customHeight="1">
      <c r="A224" s="361" t="s">
        <v>524</v>
      </c>
      <c r="B224" s="346" t="s">
        <v>525</v>
      </c>
      <c r="C224" s="357" t="s">
        <v>6</v>
      </c>
      <c r="D224" s="364" t="s">
        <v>535</v>
      </c>
      <c r="E224" s="346" t="s">
        <v>527</v>
      </c>
      <c r="F224" s="346" t="s">
        <v>536</v>
      </c>
      <c r="G224" s="346" t="s">
        <v>547</v>
      </c>
      <c r="H224" s="518"/>
      <c r="I224" s="346" t="s">
        <v>538</v>
      </c>
      <c r="J224" s="31" t="s">
        <v>539</v>
      </c>
      <c r="K224" s="204">
        <v>44200</v>
      </c>
      <c r="L224" s="204">
        <v>44255</v>
      </c>
      <c r="M224" s="205">
        <v>0.9</v>
      </c>
      <c r="N224" s="373" t="s">
        <v>15</v>
      </c>
      <c r="O224" s="521">
        <v>43177124854</v>
      </c>
      <c r="P224" s="373" t="s">
        <v>28</v>
      </c>
    </row>
    <row r="225" spans="1:16" ht="30.75" customHeight="1">
      <c r="A225" s="362"/>
      <c r="B225" s="383"/>
      <c r="C225" s="358"/>
      <c r="D225" s="365"/>
      <c r="E225" s="383"/>
      <c r="F225" s="383"/>
      <c r="G225" s="383"/>
      <c r="H225" s="519"/>
      <c r="I225" s="383"/>
      <c r="J225" s="31" t="s">
        <v>540</v>
      </c>
      <c r="K225" s="204">
        <v>44256</v>
      </c>
      <c r="L225" s="204">
        <v>44348</v>
      </c>
      <c r="M225" s="205">
        <v>0</v>
      </c>
      <c r="N225" s="374"/>
      <c r="O225" s="522"/>
      <c r="P225" s="374"/>
    </row>
    <row r="226" spans="1:16" ht="24" customHeight="1">
      <c r="A226" s="363"/>
      <c r="B226" s="347"/>
      <c r="C226" s="359"/>
      <c r="D226" s="366"/>
      <c r="E226" s="347"/>
      <c r="F226" s="347"/>
      <c r="G226" s="347"/>
      <c r="H226" s="520"/>
      <c r="I226" s="347"/>
      <c r="J226" s="31" t="s">
        <v>534</v>
      </c>
      <c r="K226" s="204">
        <v>44349</v>
      </c>
      <c r="L226" s="204">
        <v>44561</v>
      </c>
      <c r="M226" s="205">
        <v>0</v>
      </c>
      <c r="N226" s="375"/>
      <c r="O226" s="523"/>
      <c r="P226" s="375"/>
    </row>
    <row r="227" spans="1:16" ht="42.75" customHeight="1">
      <c r="A227" s="361" t="s">
        <v>524</v>
      </c>
      <c r="B227" s="29" t="s">
        <v>525</v>
      </c>
      <c r="C227" s="357" t="s">
        <v>6</v>
      </c>
      <c r="D227" s="348" t="s">
        <v>535</v>
      </c>
      <c r="E227" s="346" t="s">
        <v>527</v>
      </c>
      <c r="F227" s="346" t="s">
        <v>536</v>
      </c>
      <c r="G227" s="346" t="s">
        <v>548</v>
      </c>
      <c r="H227" s="518"/>
      <c r="I227" s="346" t="s">
        <v>538</v>
      </c>
      <c r="J227" s="31" t="s">
        <v>539</v>
      </c>
      <c r="K227" s="204">
        <v>44200</v>
      </c>
      <c r="L227" s="204">
        <v>44255</v>
      </c>
      <c r="M227" s="205">
        <v>0.9</v>
      </c>
      <c r="N227" s="373" t="s">
        <v>15</v>
      </c>
      <c r="O227" s="521">
        <v>53964500000</v>
      </c>
      <c r="P227" s="373" t="s">
        <v>28</v>
      </c>
    </row>
    <row r="228" spans="1:16" ht="31.5" customHeight="1">
      <c r="A228" s="362"/>
      <c r="B228" s="29" t="s">
        <v>525</v>
      </c>
      <c r="C228" s="358"/>
      <c r="D228" s="349"/>
      <c r="E228" s="383"/>
      <c r="F228" s="383"/>
      <c r="G228" s="383"/>
      <c r="H228" s="519"/>
      <c r="I228" s="383"/>
      <c r="J228" s="31" t="s">
        <v>540</v>
      </c>
      <c r="K228" s="204">
        <v>44256</v>
      </c>
      <c r="L228" s="204">
        <v>44348</v>
      </c>
      <c r="M228" s="205">
        <v>0</v>
      </c>
      <c r="N228" s="374"/>
      <c r="O228" s="522"/>
      <c r="P228" s="374"/>
    </row>
    <row r="229" spans="1:16" ht="29.25" customHeight="1">
      <c r="A229" s="363"/>
      <c r="B229" s="29" t="s">
        <v>525</v>
      </c>
      <c r="C229" s="359"/>
      <c r="D229" s="350"/>
      <c r="E229" s="347"/>
      <c r="F229" s="347"/>
      <c r="G229" s="347"/>
      <c r="H229" s="520"/>
      <c r="I229" s="347"/>
      <c r="J229" s="31" t="s">
        <v>534</v>
      </c>
      <c r="K229" s="204">
        <v>44349</v>
      </c>
      <c r="L229" s="204">
        <v>44561</v>
      </c>
      <c r="M229" s="205">
        <v>0</v>
      </c>
      <c r="N229" s="375"/>
      <c r="O229" s="523"/>
      <c r="P229" s="375"/>
    </row>
    <row r="230" spans="1:16" ht="35.25" customHeight="1">
      <c r="A230" s="361" t="s">
        <v>524</v>
      </c>
      <c r="B230" s="346" t="s">
        <v>525</v>
      </c>
      <c r="C230" s="357" t="s">
        <v>6</v>
      </c>
      <c r="D230" s="404" t="s">
        <v>535</v>
      </c>
      <c r="E230" s="346" t="s">
        <v>527</v>
      </c>
      <c r="F230" s="346" t="s">
        <v>536</v>
      </c>
      <c r="G230" s="346" t="s">
        <v>549</v>
      </c>
      <c r="H230" s="518"/>
      <c r="I230" s="346" t="s">
        <v>538</v>
      </c>
      <c r="J230" s="31" t="s">
        <v>539</v>
      </c>
      <c r="K230" s="204">
        <v>44200</v>
      </c>
      <c r="L230" s="204">
        <v>44255</v>
      </c>
      <c r="M230" s="205">
        <v>0.9</v>
      </c>
      <c r="N230" s="373" t="s">
        <v>15</v>
      </c>
      <c r="O230" s="521">
        <v>15114500000</v>
      </c>
      <c r="P230" s="373" t="s">
        <v>28</v>
      </c>
    </row>
    <row r="231" spans="1:16" ht="40.5" customHeight="1">
      <c r="A231" s="362"/>
      <c r="B231" s="383"/>
      <c r="C231" s="358"/>
      <c r="D231" s="504"/>
      <c r="E231" s="383"/>
      <c r="F231" s="383"/>
      <c r="G231" s="383"/>
      <c r="H231" s="520"/>
      <c r="I231" s="383"/>
      <c r="J231" s="31" t="s">
        <v>540</v>
      </c>
      <c r="K231" s="204">
        <v>44256</v>
      </c>
      <c r="L231" s="204">
        <v>44348</v>
      </c>
      <c r="M231" s="205">
        <v>0</v>
      </c>
      <c r="N231" s="374"/>
      <c r="O231" s="522"/>
      <c r="P231" s="374"/>
    </row>
    <row r="232" spans="1:16" ht="30" customHeight="1">
      <c r="A232" s="363"/>
      <c r="B232" s="347"/>
      <c r="C232" s="359"/>
      <c r="D232" s="405"/>
      <c r="E232" s="347"/>
      <c r="F232" s="347"/>
      <c r="G232" s="347"/>
      <c r="H232" s="106"/>
      <c r="I232" s="347"/>
      <c r="J232" s="31" t="s">
        <v>534</v>
      </c>
      <c r="K232" s="204">
        <v>44349</v>
      </c>
      <c r="L232" s="204">
        <v>44561</v>
      </c>
      <c r="M232" s="205">
        <v>0</v>
      </c>
      <c r="N232" s="375"/>
      <c r="O232" s="523"/>
      <c r="P232" s="375"/>
    </row>
    <row r="233" spans="1:16" ht="39.75" customHeight="1">
      <c r="A233" s="361" t="s">
        <v>524</v>
      </c>
      <c r="B233" s="346" t="s">
        <v>525</v>
      </c>
      <c r="C233" s="416" t="s">
        <v>6</v>
      </c>
      <c r="D233" s="404" t="s">
        <v>535</v>
      </c>
      <c r="E233" s="346" t="s">
        <v>527</v>
      </c>
      <c r="F233" s="346" t="s">
        <v>536</v>
      </c>
      <c r="G233" s="346" t="s">
        <v>550</v>
      </c>
      <c r="H233" s="518"/>
      <c r="I233" s="346" t="s">
        <v>538</v>
      </c>
      <c r="J233" s="31" t="s">
        <v>539</v>
      </c>
      <c r="K233" s="204">
        <v>44200</v>
      </c>
      <c r="L233" s="204">
        <v>44255</v>
      </c>
      <c r="M233" s="205">
        <v>0.9</v>
      </c>
      <c r="N233" s="373" t="s">
        <v>15</v>
      </c>
      <c r="O233" s="521">
        <v>10792000000</v>
      </c>
      <c r="P233" s="373" t="s">
        <v>28</v>
      </c>
    </row>
    <row r="234" spans="1:16" ht="30" customHeight="1">
      <c r="A234" s="362"/>
      <c r="B234" s="383"/>
      <c r="C234" s="524"/>
      <c r="D234" s="504"/>
      <c r="E234" s="383"/>
      <c r="F234" s="383"/>
      <c r="G234" s="383"/>
      <c r="H234" s="519"/>
      <c r="I234" s="383"/>
      <c r="J234" s="31" t="s">
        <v>540</v>
      </c>
      <c r="K234" s="204">
        <v>44256</v>
      </c>
      <c r="L234" s="204">
        <v>44348</v>
      </c>
      <c r="M234" s="205">
        <v>0</v>
      </c>
      <c r="N234" s="374"/>
      <c r="O234" s="522"/>
      <c r="P234" s="374"/>
    </row>
    <row r="235" spans="1:16" ht="19.5" customHeight="1">
      <c r="A235" s="363"/>
      <c r="B235" s="347"/>
      <c r="C235" s="417"/>
      <c r="D235" s="405"/>
      <c r="E235" s="347"/>
      <c r="F235" s="347"/>
      <c r="G235" s="347"/>
      <c r="H235" s="520"/>
      <c r="I235" s="347"/>
      <c r="J235" s="31" t="s">
        <v>534</v>
      </c>
      <c r="K235" s="204">
        <v>44349</v>
      </c>
      <c r="L235" s="204">
        <v>44561</v>
      </c>
      <c r="M235" s="205">
        <v>0</v>
      </c>
      <c r="N235" s="375"/>
      <c r="O235" s="523"/>
      <c r="P235" s="375"/>
    </row>
    <row r="236" spans="1:16" ht="31.5" customHeight="1">
      <c r="A236" s="361" t="s">
        <v>524</v>
      </c>
      <c r="B236" s="346" t="s">
        <v>525</v>
      </c>
      <c r="C236" s="357" t="s">
        <v>6</v>
      </c>
      <c r="D236" s="404" t="s">
        <v>535</v>
      </c>
      <c r="E236" s="346" t="s">
        <v>527</v>
      </c>
      <c r="F236" s="346" t="s">
        <v>536</v>
      </c>
      <c r="G236" s="346" t="s">
        <v>551</v>
      </c>
      <c r="H236" s="518"/>
      <c r="I236" s="346" t="s">
        <v>538</v>
      </c>
      <c r="J236" s="31" t="s">
        <v>539</v>
      </c>
      <c r="K236" s="204">
        <v>44200</v>
      </c>
      <c r="L236" s="204">
        <v>44255</v>
      </c>
      <c r="M236" s="205">
        <v>0.9</v>
      </c>
      <c r="N236" s="373" t="s">
        <v>15</v>
      </c>
      <c r="O236" s="521">
        <v>49025000000</v>
      </c>
      <c r="P236" s="373" t="s">
        <v>28</v>
      </c>
    </row>
    <row r="237" spans="1:16" ht="34.5" customHeight="1">
      <c r="A237" s="362"/>
      <c r="B237" s="383"/>
      <c r="C237" s="358"/>
      <c r="D237" s="504"/>
      <c r="E237" s="383"/>
      <c r="F237" s="383"/>
      <c r="G237" s="383"/>
      <c r="H237" s="519"/>
      <c r="I237" s="383"/>
      <c r="J237" s="31" t="s">
        <v>540</v>
      </c>
      <c r="K237" s="204">
        <v>44256</v>
      </c>
      <c r="L237" s="204">
        <v>44348</v>
      </c>
      <c r="M237" s="205">
        <v>0</v>
      </c>
      <c r="N237" s="374"/>
      <c r="O237" s="522"/>
      <c r="P237" s="374"/>
    </row>
    <row r="238" spans="1:16" ht="39" customHeight="1">
      <c r="A238" s="363"/>
      <c r="B238" s="347"/>
      <c r="C238" s="359"/>
      <c r="D238" s="405"/>
      <c r="E238" s="347"/>
      <c r="F238" s="347"/>
      <c r="G238" s="347"/>
      <c r="H238" s="520"/>
      <c r="I238" s="347"/>
      <c r="J238" s="31" t="s">
        <v>534</v>
      </c>
      <c r="K238" s="204">
        <v>44349</v>
      </c>
      <c r="L238" s="204">
        <v>44561</v>
      </c>
      <c r="M238" s="205">
        <v>0</v>
      </c>
      <c r="N238" s="375"/>
      <c r="O238" s="523"/>
      <c r="P238" s="375"/>
    </row>
    <row r="239" spans="1:16" ht="46.5" customHeight="1">
      <c r="A239" s="322" t="s">
        <v>524</v>
      </c>
      <c r="B239" s="314" t="s">
        <v>525</v>
      </c>
      <c r="C239" s="315" t="s">
        <v>6</v>
      </c>
      <c r="D239" s="343" t="s">
        <v>535</v>
      </c>
      <c r="E239" s="314" t="s">
        <v>527</v>
      </c>
      <c r="F239" s="314" t="s">
        <v>536</v>
      </c>
      <c r="G239" s="314" t="s">
        <v>1117</v>
      </c>
      <c r="H239" s="316"/>
      <c r="I239" s="314" t="s">
        <v>1118</v>
      </c>
      <c r="J239" s="31" t="s">
        <v>539</v>
      </c>
      <c r="K239" s="204">
        <v>44256</v>
      </c>
      <c r="L239" s="204">
        <v>44286</v>
      </c>
      <c r="M239" s="205">
        <v>0</v>
      </c>
      <c r="N239" s="317" t="s">
        <v>15</v>
      </c>
      <c r="O239" s="318">
        <v>3500000000</v>
      </c>
      <c r="P239" s="317" t="s">
        <v>28</v>
      </c>
    </row>
    <row r="240" spans="1:16" ht="32.25" customHeight="1">
      <c r="A240" s="361" t="s">
        <v>524</v>
      </c>
      <c r="B240" s="346" t="s">
        <v>525</v>
      </c>
      <c r="C240" s="357" t="s">
        <v>6</v>
      </c>
      <c r="D240" s="404" t="s">
        <v>535</v>
      </c>
      <c r="E240" s="346" t="s">
        <v>527</v>
      </c>
      <c r="F240" s="346" t="s">
        <v>536</v>
      </c>
      <c r="G240" s="361" t="s">
        <v>552</v>
      </c>
      <c r="H240" s="208"/>
      <c r="I240" s="346" t="s">
        <v>538</v>
      </c>
      <c r="J240" s="31" t="s">
        <v>539</v>
      </c>
      <c r="K240" s="204">
        <v>44200</v>
      </c>
      <c r="L240" s="204">
        <v>44255</v>
      </c>
      <c r="M240" s="205">
        <v>0.9</v>
      </c>
      <c r="N240" s="373" t="s">
        <v>15</v>
      </c>
      <c r="O240" s="521">
        <v>20350000000</v>
      </c>
      <c r="P240" s="373" t="s">
        <v>28</v>
      </c>
    </row>
    <row r="241" spans="1:16" ht="29.25" customHeight="1">
      <c r="A241" s="362"/>
      <c r="B241" s="383"/>
      <c r="C241" s="358"/>
      <c r="D241" s="504"/>
      <c r="E241" s="383"/>
      <c r="F241" s="383"/>
      <c r="G241" s="362"/>
      <c r="H241" s="209"/>
      <c r="I241" s="383"/>
      <c r="J241" s="31" t="s">
        <v>540</v>
      </c>
      <c r="K241" s="204">
        <v>44256</v>
      </c>
      <c r="L241" s="204">
        <v>44348</v>
      </c>
      <c r="M241" s="205">
        <v>0</v>
      </c>
      <c r="N241" s="374"/>
      <c r="O241" s="522"/>
      <c r="P241" s="374"/>
    </row>
    <row r="242" spans="1:16" ht="29.25" customHeight="1">
      <c r="A242" s="362"/>
      <c r="B242" s="383"/>
      <c r="C242" s="358"/>
      <c r="D242" s="504"/>
      <c r="E242" s="383"/>
      <c r="F242" s="383"/>
      <c r="G242" s="362"/>
      <c r="H242" s="209"/>
      <c r="I242" s="383"/>
      <c r="J242" s="31"/>
      <c r="K242" s="204"/>
      <c r="L242" s="204"/>
      <c r="M242" s="205"/>
      <c r="N242" s="374"/>
      <c r="O242" s="522"/>
      <c r="P242" s="374"/>
    </row>
    <row r="243" spans="1:16" ht="27.75" customHeight="1">
      <c r="A243" s="363"/>
      <c r="B243" s="347"/>
      <c r="C243" s="359"/>
      <c r="D243" s="405"/>
      <c r="E243" s="347"/>
      <c r="F243" s="347"/>
      <c r="G243" s="363"/>
      <c r="H243" s="210"/>
      <c r="I243" s="347"/>
      <c r="J243" s="31" t="s">
        <v>534</v>
      </c>
      <c r="K243" s="204">
        <v>44349</v>
      </c>
      <c r="L243" s="204">
        <v>44561</v>
      </c>
      <c r="M243" s="205">
        <v>0</v>
      </c>
      <c r="N243" s="375"/>
      <c r="O243" s="523"/>
      <c r="P243" s="375"/>
    </row>
    <row r="244" spans="1:16" ht="45">
      <c r="A244" s="31" t="s">
        <v>524</v>
      </c>
      <c r="B244" s="29" t="s">
        <v>525</v>
      </c>
      <c r="C244" s="206" t="s">
        <v>6</v>
      </c>
      <c r="D244" s="243" t="s">
        <v>553</v>
      </c>
      <c r="E244" s="31" t="s">
        <v>527</v>
      </c>
      <c r="F244" s="31" t="s">
        <v>554</v>
      </c>
      <c r="G244" s="31" t="s">
        <v>555</v>
      </c>
      <c r="H244" s="106"/>
      <c r="I244" s="111" t="s">
        <v>538</v>
      </c>
      <c r="J244" s="101" t="s">
        <v>534</v>
      </c>
      <c r="K244" s="33">
        <v>44247</v>
      </c>
      <c r="L244" s="33">
        <v>44561</v>
      </c>
      <c r="M244" s="35">
        <v>0</v>
      </c>
      <c r="N244" s="38" t="s">
        <v>15</v>
      </c>
      <c r="O244" s="207">
        <v>1500000000</v>
      </c>
      <c r="P244" s="32" t="s">
        <v>588</v>
      </c>
    </row>
    <row r="245" spans="1:16" ht="40.5" customHeight="1">
      <c r="A245" s="361" t="s">
        <v>524</v>
      </c>
      <c r="B245" s="346" t="s">
        <v>525</v>
      </c>
      <c r="C245" s="357" t="s">
        <v>6</v>
      </c>
      <c r="D245" s="404" t="s">
        <v>556</v>
      </c>
      <c r="E245" s="346" t="s">
        <v>527</v>
      </c>
      <c r="F245" s="346" t="s">
        <v>557</v>
      </c>
      <c r="G245" s="346" t="s">
        <v>558</v>
      </c>
      <c r="H245" s="518"/>
      <c r="I245" s="394" t="s">
        <v>559</v>
      </c>
      <c r="J245" s="101" t="s">
        <v>539</v>
      </c>
      <c r="K245" s="204">
        <v>44228</v>
      </c>
      <c r="L245" s="204">
        <v>44255</v>
      </c>
      <c r="M245" s="205">
        <v>0</v>
      </c>
      <c r="N245" s="38" t="s">
        <v>15</v>
      </c>
      <c r="O245" s="521">
        <v>2500000000</v>
      </c>
      <c r="P245" s="32" t="s">
        <v>28</v>
      </c>
    </row>
    <row r="246" spans="1:16" ht="30.75" customHeight="1">
      <c r="A246" s="362"/>
      <c r="B246" s="383"/>
      <c r="C246" s="358"/>
      <c r="D246" s="504"/>
      <c r="E246" s="383"/>
      <c r="F246" s="383"/>
      <c r="G246" s="383"/>
      <c r="H246" s="519"/>
      <c r="I246" s="395"/>
      <c r="J246" s="101" t="s">
        <v>540</v>
      </c>
      <c r="K246" s="204">
        <v>44256</v>
      </c>
      <c r="L246" s="204">
        <v>44348</v>
      </c>
      <c r="M246" s="205">
        <v>0</v>
      </c>
      <c r="N246" s="38" t="s">
        <v>15</v>
      </c>
      <c r="O246" s="522"/>
      <c r="P246" s="32" t="s">
        <v>28</v>
      </c>
    </row>
    <row r="247" spans="1:16" ht="31.5" customHeight="1">
      <c r="A247" s="363"/>
      <c r="B247" s="347"/>
      <c r="C247" s="359"/>
      <c r="D247" s="405"/>
      <c r="E247" s="347"/>
      <c r="F247" s="347"/>
      <c r="G247" s="347"/>
      <c r="H247" s="520"/>
      <c r="I247" s="396"/>
      <c r="J247" s="101" t="s">
        <v>534</v>
      </c>
      <c r="K247" s="204">
        <v>44349</v>
      </c>
      <c r="L247" s="204">
        <v>44561</v>
      </c>
      <c r="M247" s="205">
        <v>0</v>
      </c>
      <c r="N247" s="38" t="s">
        <v>15</v>
      </c>
      <c r="O247" s="523"/>
      <c r="P247" s="32" t="s">
        <v>28</v>
      </c>
    </row>
    <row r="248" spans="1:16" ht="63.75">
      <c r="A248" s="31" t="s">
        <v>524</v>
      </c>
      <c r="B248" s="29" t="s">
        <v>525</v>
      </c>
      <c r="C248" s="206" t="s">
        <v>6</v>
      </c>
      <c r="D248" s="243" t="s">
        <v>560</v>
      </c>
      <c r="E248" s="31" t="s">
        <v>527</v>
      </c>
      <c r="F248" s="170" t="s">
        <v>561</v>
      </c>
      <c r="G248" s="55" t="s">
        <v>562</v>
      </c>
      <c r="H248" s="32" t="s">
        <v>563</v>
      </c>
      <c r="I248" s="111" t="s">
        <v>538</v>
      </c>
      <c r="J248" s="101" t="s">
        <v>534</v>
      </c>
      <c r="K248" s="33">
        <v>44200</v>
      </c>
      <c r="L248" s="33">
        <v>44561</v>
      </c>
      <c r="M248" s="107"/>
      <c r="N248" s="113" t="s">
        <v>26</v>
      </c>
      <c r="O248" s="107"/>
      <c r="P248" s="32" t="s">
        <v>29</v>
      </c>
    </row>
    <row r="249" spans="1:16">
      <c r="A249" s="360" t="s">
        <v>524</v>
      </c>
      <c r="B249" s="517" t="s">
        <v>525</v>
      </c>
      <c r="C249" s="541" t="s">
        <v>6</v>
      </c>
      <c r="D249" s="542" t="s">
        <v>564</v>
      </c>
      <c r="E249" s="543" t="s">
        <v>527</v>
      </c>
      <c r="F249" s="544">
        <v>100</v>
      </c>
      <c r="G249" s="346" t="s">
        <v>565</v>
      </c>
      <c r="H249" s="373"/>
      <c r="I249" s="557" t="s">
        <v>566</v>
      </c>
      <c r="J249" s="31" t="s">
        <v>567</v>
      </c>
      <c r="K249" s="33">
        <v>44242</v>
      </c>
      <c r="L249" s="33">
        <v>44253</v>
      </c>
      <c r="M249" s="552">
        <v>0</v>
      </c>
      <c r="N249" s="373" t="s">
        <v>15</v>
      </c>
      <c r="O249" s="538">
        <v>962350000</v>
      </c>
      <c r="P249" s="373" t="s">
        <v>28</v>
      </c>
    </row>
    <row r="250" spans="1:16">
      <c r="A250" s="360"/>
      <c r="B250" s="517"/>
      <c r="C250" s="541"/>
      <c r="D250" s="542"/>
      <c r="E250" s="543"/>
      <c r="F250" s="556"/>
      <c r="G250" s="383"/>
      <c r="H250" s="374"/>
      <c r="I250" s="558"/>
      <c r="J250" s="31" t="s">
        <v>568</v>
      </c>
      <c r="K250" s="33">
        <v>44263</v>
      </c>
      <c r="L250" s="33">
        <v>44274</v>
      </c>
      <c r="M250" s="553"/>
      <c r="N250" s="374"/>
      <c r="O250" s="539"/>
      <c r="P250" s="374"/>
    </row>
    <row r="251" spans="1:16">
      <c r="A251" s="360"/>
      <c r="B251" s="517"/>
      <c r="C251" s="541"/>
      <c r="D251" s="542"/>
      <c r="E251" s="543"/>
      <c r="F251" s="556"/>
      <c r="G251" s="383"/>
      <c r="H251" s="374"/>
      <c r="I251" s="558"/>
      <c r="J251" s="211" t="s">
        <v>569</v>
      </c>
      <c r="K251" s="33">
        <v>44278</v>
      </c>
      <c r="L251" s="33">
        <v>44295</v>
      </c>
      <c r="M251" s="553"/>
      <c r="N251" s="374"/>
      <c r="O251" s="539"/>
      <c r="P251" s="374"/>
    </row>
    <row r="252" spans="1:16">
      <c r="A252" s="360"/>
      <c r="B252" s="517"/>
      <c r="C252" s="541"/>
      <c r="D252" s="542"/>
      <c r="E252" s="543"/>
      <c r="F252" s="545"/>
      <c r="G252" s="347"/>
      <c r="H252" s="375"/>
      <c r="I252" s="559"/>
      <c r="J252" s="31" t="s">
        <v>570</v>
      </c>
      <c r="K252" s="33">
        <v>44459</v>
      </c>
      <c r="L252" s="33">
        <v>44561</v>
      </c>
      <c r="M252" s="554"/>
      <c r="N252" s="375"/>
      <c r="O252" s="540"/>
      <c r="P252" s="375"/>
    </row>
    <row r="253" spans="1:16">
      <c r="A253" s="360" t="s">
        <v>524</v>
      </c>
      <c r="B253" s="517" t="s">
        <v>525</v>
      </c>
      <c r="C253" s="555" t="s">
        <v>6</v>
      </c>
      <c r="D253" s="542" t="s">
        <v>571</v>
      </c>
      <c r="E253" s="543" t="s">
        <v>527</v>
      </c>
      <c r="F253" s="544">
        <v>200</v>
      </c>
      <c r="G253" s="346" t="s">
        <v>572</v>
      </c>
      <c r="H253" s="373"/>
      <c r="I253" s="557" t="s">
        <v>573</v>
      </c>
      <c r="J253" s="31" t="s">
        <v>567</v>
      </c>
      <c r="K253" s="33">
        <v>44256</v>
      </c>
      <c r="L253" s="33">
        <v>44286</v>
      </c>
      <c r="M253" s="552">
        <v>0</v>
      </c>
      <c r="N253" s="373" t="s">
        <v>15</v>
      </c>
      <c r="O253" s="538">
        <v>1924700000</v>
      </c>
      <c r="P253" s="373" t="s">
        <v>28</v>
      </c>
    </row>
    <row r="254" spans="1:16">
      <c r="A254" s="360"/>
      <c r="B254" s="517"/>
      <c r="C254" s="555"/>
      <c r="D254" s="542"/>
      <c r="E254" s="543"/>
      <c r="F254" s="556"/>
      <c r="G254" s="383"/>
      <c r="H254" s="374"/>
      <c r="I254" s="558"/>
      <c r="J254" s="31" t="s">
        <v>568</v>
      </c>
      <c r="K254" s="33">
        <v>44291</v>
      </c>
      <c r="L254" s="33">
        <v>44301</v>
      </c>
      <c r="M254" s="553"/>
      <c r="N254" s="374"/>
      <c r="O254" s="539"/>
      <c r="P254" s="374"/>
    </row>
    <row r="255" spans="1:16">
      <c r="A255" s="360"/>
      <c r="B255" s="517"/>
      <c r="C255" s="555"/>
      <c r="D255" s="542"/>
      <c r="E255" s="543"/>
      <c r="F255" s="556"/>
      <c r="G255" s="383"/>
      <c r="H255" s="374"/>
      <c r="I255" s="558"/>
      <c r="J255" s="211" t="s">
        <v>569</v>
      </c>
      <c r="K255" s="33">
        <v>44305</v>
      </c>
      <c r="L255" s="33">
        <v>44330</v>
      </c>
      <c r="M255" s="553"/>
      <c r="N255" s="374"/>
      <c r="O255" s="539"/>
      <c r="P255" s="374"/>
    </row>
    <row r="256" spans="1:16">
      <c r="A256" s="360"/>
      <c r="B256" s="517"/>
      <c r="C256" s="555"/>
      <c r="D256" s="542"/>
      <c r="E256" s="543"/>
      <c r="F256" s="545"/>
      <c r="G256" s="347"/>
      <c r="H256" s="375"/>
      <c r="I256" s="559"/>
      <c r="J256" s="31" t="s">
        <v>574</v>
      </c>
      <c r="K256" s="33">
        <v>44368</v>
      </c>
      <c r="L256" s="33">
        <v>44561</v>
      </c>
      <c r="M256" s="554"/>
      <c r="N256" s="375"/>
      <c r="O256" s="540"/>
      <c r="P256" s="375"/>
    </row>
    <row r="257" spans="1:16" ht="45">
      <c r="A257" s="31" t="s">
        <v>524</v>
      </c>
      <c r="B257" s="30" t="s">
        <v>525</v>
      </c>
      <c r="C257" s="32" t="s">
        <v>6</v>
      </c>
      <c r="D257" s="243" t="s">
        <v>575</v>
      </c>
      <c r="E257" s="212" t="s">
        <v>527</v>
      </c>
      <c r="F257" s="213">
        <v>100</v>
      </c>
      <c r="G257" s="30" t="s">
        <v>576</v>
      </c>
      <c r="H257" s="32"/>
      <c r="I257" s="214" t="s">
        <v>577</v>
      </c>
      <c r="J257" s="31" t="s">
        <v>578</v>
      </c>
      <c r="K257" s="33">
        <v>44256</v>
      </c>
      <c r="L257" s="33">
        <v>44561</v>
      </c>
      <c r="M257" s="35">
        <v>0</v>
      </c>
      <c r="N257" s="38" t="s">
        <v>15</v>
      </c>
      <c r="O257" s="215">
        <v>400000000</v>
      </c>
      <c r="P257" s="32" t="s">
        <v>29</v>
      </c>
    </row>
    <row r="258" spans="1:16">
      <c r="A258" s="360" t="s">
        <v>524</v>
      </c>
      <c r="B258" s="517" t="s">
        <v>525</v>
      </c>
      <c r="C258" s="541" t="s">
        <v>6</v>
      </c>
      <c r="D258" s="542" t="s">
        <v>579</v>
      </c>
      <c r="E258" s="543" t="s">
        <v>527</v>
      </c>
      <c r="F258" s="548">
        <v>1000</v>
      </c>
      <c r="G258" s="346" t="s">
        <v>580</v>
      </c>
      <c r="H258" s="373"/>
      <c r="I258" s="546" t="s">
        <v>581</v>
      </c>
      <c r="J258" s="31" t="s">
        <v>567</v>
      </c>
      <c r="K258" s="33">
        <v>44256</v>
      </c>
      <c r="L258" s="33">
        <v>44286</v>
      </c>
      <c r="M258" s="552">
        <v>0</v>
      </c>
      <c r="N258" s="373" t="s">
        <v>15</v>
      </c>
      <c r="O258" s="538">
        <v>280000000</v>
      </c>
      <c r="P258" s="373" t="s">
        <v>28</v>
      </c>
    </row>
    <row r="259" spans="1:16">
      <c r="A259" s="360"/>
      <c r="B259" s="517"/>
      <c r="C259" s="541"/>
      <c r="D259" s="542"/>
      <c r="E259" s="543"/>
      <c r="F259" s="549"/>
      <c r="G259" s="383"/>
      <c r="H259" s="374"/>
      <c r="I259" s="551"/>
      <c r="J259" s="31" t="s">
        <v>568</v>
      </c>
      <c r="K259" s="33">
        <v>44291</v>
      </c>
      <c r="L259" s="33">
        <v>44301</v>
      </c>
      <c r="M259" s="553"/>
      <c r="N259" s="374"/>
      <c r="O259" s="539"/>
      <c r="P259" s="374"/>
    </row>
    <row r="260" spans="1:16">
      <c r="A260" s="360"/>
      <c r="B260" s="517"/>
      <c r="C260" s="541"/>
      <c r="D260" s="542"/>
      <c r="E260" s="543"/>
      <c r="F260" s="549"/>
      <c r="G260" s="383"/>
      <c r="H260" s="374"/>
      <c r="I260" s="551"/>
      <c r="J260" s="211" t="s">
        <v>569</v>
      </c>
      <c r="K260" s="33">
        <v>44305</v>
      </c>
      <c r="L260" s="33">
        <v>44330</v>
      </c>
      <c r="M260" s="553"/>
      <c r="N260" s="374"/>
      <c r="O260" s="539"/>
      <c r="P260" s="374"/>
    </row>
    <row r="261" spans="1:16">
      <c r="A261" s="360"/>
      <c r="B261" s="517"/>
      <c r="C261" s="541"/>
      <c r="D261" s="542"/>
      <c r="E261" s="543"/>
      <c r="F261" s="550"/>
      <c r="G261" s="347"/>
      <c r="H261" s="375"/>
      <c r="I261" s="547"/>
      <c r="J261" s="31" t="s">
        <v>582</v>
      </c>
      <c r="K261" s="33">
        <v>44368</v>
      </c>
      <c r="L261" s="33">
        <v>44561</v>
      </c>
      <c r="M261" s="554"/>
      <c r="N261" s="375"/>
      <c r="O261" s="540"/>
      <c r="P261" s="375"/>
    </row>
    <row r="262" spans="1:16" ht="30">
      <c r="A262" s="360" t="s">
        <v>524</v>
      </c>
      <c r="B262" s="517" t="s">
        <v>525</v>
      </c>
      <c r="C262" s="541" t="s">
        <v>6</v>
      </c>
      <c r="D262" s="542" t="s">
        <v>583</v>
      </c>
      <c r="E262" s="543" t="s">
        <v>527</v>
      </c>
      <c r="F262" s="544">
        <v>3</v>
      </c>
      <c r="G262" s="346" t="s">
        <v>584</v>
      </c>
      <c r="H262" s="346"/>
      <c r="I262" s="546" t="s">
        <v>585</v>
      </c>
      <c r="J262" s="31" t="s">
        <v>586</v>
      </c>
      <c r="K262" s="33">
        <v>44256</v>
      </c>
      <c r="L262" s="33">
        <v>44344</v>
      </c>
      <c r="M262" s="373">
        <v>0</v>
      </c>
      <c r="N262" s="373" t="s">
        <v>26</v>
      </c>
      <c r="O262" s="538">
        <v>0</v>
      </c>
      <c r="P262" s="373" t="s">
        <v>29</v>
      </c>
    </row>
    <row r="263" spans="1:16" ht="30">
      <c r="A263" s="360"/>
      <c r="B263" s="517"/>
      <c r="C263" s="541"/>
      <c r="D263" s="542"/>
      <c r="E263" s="543"/>
      <c r="F263" s="545"/>
      <c r="G263" s="347"/>
      <c r="H263" s="347"/>
      <c r="I263" s="547"/>
      <c r="J263" s="31" t="s">
        <v>587</v>
      </c>
      <c r="K263" s="33">
        <v>44368</v>
      </c>
      <c r="L263" s="33">
        <v>44561</v>
      </c>
      <c r="M263" s="375"/>
      <c r="N263" s="375"/>
      <c r="O263" s="540"/>
      <c r="P263" s="375"/>
    </row>
    <row r="264" spans="1:16" ht="51.75" customHeight="1">
      <c r="A264" s="361" t="s">
        <v>524</v>
      </c>
      <c r="B264" s="346" t="s">
        <v>525</v>
      </c>
      <c r="C264" s="373" t="s">
        <v>6</v>
      </c>
      <c r="D264" s="404" t="s">
        <v>589</v>
      </c>
      <c r="E264" s="517" t="s">
        <v>527</v>
      </c>
      <c r="F264" s="346" t="s">
        <v>590</v>
      </c>
      <c r="G264" s="216" t="s">
        <v>591</v>
      </c>
      <c r="H264" s="101" t="s">
        <v>633</v>
      </c>
      <c r="I264" s="55" t="s">
        <v>631</v>
      </c>
      <c r="J264" s="101" t="s">
        <v>592</v>
      </c>
      <c r="K264" s="217">
        <v>44228</v>
      </c>
      <c r="L264" s="217">
        <v>44317</v>
      </c>
      <c r="M264" s="107"/>
      <c r="N264" s="108" t="s">
        <v>15</v>
      </c>
      <c r="O264" s="218">
        <v>10500000000</v>
      </c>
      <c r="P264" s="16" t="s">
        <v>28</v>
      </c>
    </row>
    <row r="265" spans="1:16" ht="30" customHeight="1">
      <c r="A265" s="362"/>
      <c r="B265" s="383"/>
      <c r="C265" s="374"/>
      <c r="D265" s="504"/>
      <c r="E265" s="517"/>
      <c r="F265" s="383"/>
      <c r="G265" s="219" t="s">
        <v>593</v>
      </c>
      <c r="H265" s="101" t="s">
        <v>633</v>
      </c>
      <c r="I265" s="220" t="s">
        <v>632</v>
      </c>
      <c r="J265" s="101" t="s">
        <v>592</v>
      </c>
      <c r="K265" s="217">
        <v>44228</v>
      </c>
      <c r="L265" s="217">
        <v>44317</v>
      </c>
      <c r="M265" s="107"/>
      <c r="N265" s="108" t="s">
        <v>15</v>
      </c>
      <c r="O265" s="221">
        <v>25000000000</v>
      </c>
      <c r="P265" s="16" t="s">
        <v>28</v>
      </c>
    </row>
    <row r="266" spans="1:16" ht="30" customHeight="1">
      <c r="A266" s="362"/>
      <c r="B266" s="383"/>
      <c r="C266" s="374"/>
      <c r="D266" s="504"/>
      <c r="E266" s="517"/>
      <c r="F266" s="383"/>
      <c r="G266" s="219" t="s">
        <v>594</v>
      </c>
      <c r="H266" s="101" t="s">
        <v>633</v>
      </c>
      <c r="I266" s="220" t="s">
        <v>594</v>
      </c>
      <c r="J266" s="101" t="s">
        <v>592</v>
      </c>
      <c r="K266" s="217">
        <v>44228</v>
      </c>
      <c r="L266" s="217">
        <v>44317</v>
      </c>
      <c r="M266" s="107"/>
      <c r="N266" s="108" t="s">
        <v>15</v>
      </c>
      <c r="O266" s="221">
        <v>9600000000</v>
      </c>
      <c r="P266" s="16" t="s">
        <v>28</v>
      </c>
    </row>
    <row r="267" spans="1:16" ht="39">
      <c r="A267" s="362"/>
      <c r="B267" s="383"/>
      <c r="C267" s="374"/>
      <c r="D267" s="504"/>
      <c r="E267" s="517"/>
      <c r="F267" s="383"/>
      <c r="G267" s="219" t="s">
        <v>595</v>
      </c>
      <c r="H267" s="101" t="s">
        <v>633</v>
      </c>
      <c r="I267" s="220" t="s">
        <v>595</v>
      </c>
      <c r="J267" s="101" t="s">
        <v>596</v>
      </c>
      <c r="K267" s="217">
        <v>44228</v>
      </c>
      <c r="L267" s="217">
        <v>44348</v>
      </c>
      <c r="M267" s="107"/>
      <c r="N267" s="108" t="s">
        <v>15</v>
      </c>
      <c r="O267" s="221">
        <v>4400000000</v>
      </c>
      <c r="P267" s="16" t="s">
        <v>28</v>
      </c>
    </row>
    <row r="268" spans="1:16" ht="26.25">
      <c r="A268" s="363"/>
      <c r="B268" s="347"/>
      <c r="C268" s="374"/>
      <c r="D268" s="504"/>
      <c r="E268" s="517"/>
      <c r="F268" s="383"/>
      <c r="G268" s="219" t="s">
        <v>597</v>
      </c>
      <c r="H268" s="101" t="s">
        <v>633</v>
      </c>
      <c r="I268" s="220" t="s">
        <v>597</v>
      </c>
      <c r="J268" s="101" t="s">
        <v>598</v>
      </c>
      <c r="K268" s="217">
        <v>44197</v>
      </c>
      <c r="L268" s="217">
        <v>44228</v>
      </c>
      <c r="M268" s="107"/>
      <c r="N268" s="108" t="s">
        <v>15</v>
      </c>
      <c r="O268" s="221">
        <v>13547563405.6</v>
      </c>
      <c r="P268" s="16" t="s">
        <v>28</v>
      </c>
    </row>
    <row r="269" spans="1:16" ht="30" customHeight="1">
      <c r="A269" s="361" t="s">
        <v>524</v>
      </c>
      <c r="B269" s="346" t="s">
        <v>525</v>
      </c>
      <c r="C269" s="357" t="s">
        <v>6</v>
      </c>
      <c r="D269" s="348" t="s">
        <v>599</v>
      </c>
      <c r="E269" s="346" t="s">
        <v>527</v>
      </c>
      <c r="F269" s="346" t="s">
        <v>600</v>
      </c>
      <c r="G269" s="513" t="s">
        <v>602</v>
      </c>
      <c r="H269" s="515" t="s">
        <v>633</v>
      </c>
      <c r="I269" s="346" t="s">
        <v>634</v>
      </c>
      <c r="J269" s="361" t="s">
        <v>603</v>
      </c>
      <c r="K269" s="511">
        <v>44348</v>
      </c>
      <c r="L269" s="511">
        <v>44531</v>
      </c>
      <c r="M269" s="107"/>
      <c r="N269" s="346" t="s">
        <v>15</v>
      </c>
      <c r="O269" s="222">
        <v>1300000000</v>
      </c>
      <c r="P269" s="16" t="s">
        <v>601</v>
      </c>
    </row>
    <row r="270" spans="1:16">
      <c r="A270" s="363"/>
      <c r="B270" s="347"/>
      <c r="C270" s="359"/>
      <c r="D270" s="350"/>
      <c r="E270" s="347"/>
      <c r="F270" s="347"/>
      <c r="G270" s="514"/>
      <c r="H270" s="516"/>
      <c r="I270" s="347"/>
      <c r="J270" s="363"/>
      <c r="K270" s="512"/>
      <c r="L270" s="512"/>
      <c r="M270" s="107"/>
      <c r="N270" s="347"/>
      <c r="O270" s="222">
        <v>2400000000</v>
      </c>
      <c r="P270" s="16" t="s">
        <v>601</v>
      </c>
    </row>
    <row r="271" spans="1:16" ht="30" customHeight="1">
      <c r="A271" s="361" t="s">
        <v>524</v>
      </c>
      <c r="B271" s="346" t="s">
        <v>525</v>
      </c>
      <c r="C271" s="373" t="s">
        <v>6</v>
      </c>
      <c r="D271" s="348" t="s">
        <v>604</v>
      </c>
      <c r="E271" s="346" t="s">
        <v>527</v>
      </c>
      <c r="F271" s="346" t="s">
        <v>605</v>
      </c>
      <c r="G271" s="219" t="s">
        <v>606</v>
      </c>
      <c r="H271" s="101" t="s">
        <v>633</v>
      </c>
      <c r="I271" s="219" t="s">
        <v>606</v>
      </c>
      <c r="J271" s="31" t="s">
        <v>607</v>
      </c>
      <c r="K271" s="217">
        <v>44228</v>
      </c>
      <c r="L271" s="217">
        <v>44317</v>
      </c>
      <c r="M271" s="107"/>
      <c r="N271" s="108" t="s">
        <v>15</v>
      </c>
      <c r="O271" s="223">
        <v>14000000000</v>
      </c>
      <c r="P271" s="16" t="s">
        <v>601</v>
      </c>
    </row>
    <row r="272" spans="1:16" ht="30" customHeight="1">
      <c r="A272" s="362"/>
      <c r="B272" s="383"/>
      <c r="C272" s="374"/>
      <c r="D272" s="349"/>
      <c r="E272" s="383"/>
      <c r="F272" s="383"/>
      <c r="G272" s="219" t="s">
        <v>608</v>
      </c>
      <c r="H272" s="101" t="s">
        <v>633</v>
      </c>
      <c r="I272" s="219" t="s">
        <v>608</v>
      </c>
      <c r="J272" s="31" t="s">
        <v>609</v>
      </c>
      <c r="K272" s="217">
        <v>44228</v>
      </c>
      <c r="L272" s="217">
        <v>44317</v>
      </c>
      <c r="M272" s="107"/>
      <c r="N272" s="108" t="s">
        <v>15</v>
      </c>
      <c r="O272" s="223">
        <v>4500000000</v>
      </c>
      <c r="P272" s="16" t="s">
        <v>601</v>
      </c>
    </row>
    <row r="273" spans="1:16" ht="30" customHeight="1">
      <c r="A273" s="362"/>
      <c r="B273" s="383"/>
      <c r="C273" s="374"/>
      <c r="D273" s="349"/>
      <c r="E273" s="383"/>
      <c r="F273" s="383"/>
      <c r="G273" s="219" t="s">
        <v>610</v>
      </c>
      <c r="H273" s="101" t="s">
        <v>633</v>
      </c>
      <c r="I273" s="219" t="s">
        <v>610</v>
      </c>
      <c r="J273" s="31" t="s">
        <v>607</v>
      </c>
      <c r="K273" s="217">
        <v>44228</v>
      </c>
      <c r="L273" s="217">
        <v>44317</v>
      </c>
      <c r="M273" s="107"/>
      <c r="N273" s="108" t="s">
        <v>15</v>
      </c>
      <c r="O273" s="223">
        <v>3200000000</v>
      </c>
      <c r="P273" s="16" t="s">
        <v>601</v>
      </c>
    </row>
    <row r="274" spans="1:16" ht="30" customHeight="1">
      <c r="A274" s="362"/>
      <c r="B274" s="383"/>
      <c r="C274" s="374"/>
      <c r="D274" s="349"/>
      <c r="E274" s="383"/>
      <c r="F274" s="383"/>
      <c r="G274" s="220" t="s">
        <v>611</v>
      </c>
      <c r="H274" s="101" t="s">
        <v>633</v>
      </c>
      <c r="I274" s="220" t="s">
        <v>611</v>
      </c>
      <c r="J274" s="31" t="s">
        <v>609</v>
      </c>
      <c r="K274" s="217">
        <v>44228</v>
      </c>
      <c r="L274" s="217">
        <v>44317</v>
      </c>
      <c r="M274" s="107"/>
      <c r="N274" s="108" t="s">
        <v>15</v>
      </c>
      <c r="O274" s="223">
        <v>5000000000</v>
      </c>
      <c r="P274" s="16" t="s">
        <v>601</v>
      </c>
    </row>
    <row r="275" spans="1:16" ht="30" customHeight="1">
      <c r="A275" s="362"/>
      <c r="B275" s="383"/>
      <c r="C275" s="374"/>
      <c r="D275" s="349"/>
      <c r="E275" s="383"/>
      <c r="F275" s="383"/>
      <c r="G275" s="219" t="s">
        <v>612</v>
      </c>
      <c r="H275" s="101" t="s">
        <v>633</v>
      </c>
      <c r="I275" s="219" t="s">
        <v>612</v>
      </c>
      <c r="J275" s="31" t="s">
        <v>613</v>
      </c>
      <c r="K275" s="217">
        <v>44228</v>
      </c>
      <c r="L275" s="217">
        <v>44317</v>
      </c>
      <c r="M275" s="107"/>
      <c r="N275" s="108" t="s">
        <v>15</v>
      </c>
      <c r="O275" s="223">
        <v>14500000000</v>
      </c>
      <c r="P275" s="16" t="s">
        <v>601</v>
      </c>
    </row>
    <row r="276" spans="1:16" ht="30">
      <c r="A276" s="362"/>
      <c r="B276" s="383"/>
      <c r="C276" s="374"/>
      <c r="D276" s="349"/>
      <c r="E276" s="383"/>
      <c r="F276" s="383"/>
      <c r="G276" s="219" t="s">
        <v>614</v>
      </c>
      <c r="H276" s="101" t="s">
        <v>633</v>
      </c>
      <c r="I276" s="219" t="s">
        <v>614</v>
      </c>
      <c r="J276" s="31" t="s">
        <v>598</v>
      </c>
      <c r="K276" s="217">
        <v>44197</v>
      </c>
      <c r="L276" s="217">
        <v>44228</v>
      </c>
      <c r="M276" s="107"/>
      <c r="N276" s="108" t="s">
        <v>15</v>
      </c>
      <c r="O276" s="223">
        <v>4664896121</v>
      </c>
      <c r="P276" s="16" t="s">
        <v>601</v>
      </c>
    </row>
    <row r="277" spans="1:16" ht="30" customHeight="1">
      <c r="A277" s="362"/>
      <c r="B277" s="383"/>
      <c r="C277" s="374"/>
      <c r="D277" s="349"/>
      <c r="E277" s="383"/>
      <c r="F277" s="383"/>
      <c r="G277" s="219" t="s">
        <v>615</v>
      </c>
      <c r="H277" s="101" t="s">
        <v>633</v>
      </c>
      <c r="I277" s="219" t="s">
        <v>615</v>
      </c>
      <c r="J277" s="31" t="s">
        <v>616</v>
      </c>
      <c r="K277" s="217">
        <v>44197</v>
      </c>
      <c r="L277" s="217">
        <v>44287</v>
      </c>
      <c r="M277" s="107"/>
      <c r="N277" s="108" t="s">
        <v>15</v>
      </c>
      <c r="O277" s="223">
        <v>9900000000</v>
      </c>
      <c r="P277" s="16" t="s">
        <v>601</v>
      </c>
    </row>
    <row r="278" spans="1:16" ht="30" customHeight="1">
      <c r="A278" s="363"/>
      <c r="B278" s="347"/>
      <c r="C278" s="375"/>
      <c r="D278" s="350"/>
      <c r="E278" s="383"/>
      <c r="F278" s="347"/>
      <c r="G278" s="219" t="s">
        <v>617</v>
      </c>
      <c r="H278" s="101" t="s">
        <v>633</v>
      </c>
      <c r="I278" s="219" t="s">
        <v>617</v>
      </c>
      <c r="J278" s="31" t="s">
        <v>607</v>
      </c>
      <c r="K278" s="217">
        <v>44228</v>
      </c>
      <c r="L278" s="217">
        <v>44317</v>
      </c>
      <c r="M278" s="107"/>
      <c r="N278" s="108" t="s">
        <v>15</v>
      </c>
      <c r="O278" s="221">
        <v>6000000000</v>
      </c>
      <c r="P278" s="16" t="s">
        <v>601</v>
      </c>
    </row>
    <row r="279" spans="1:16" ht="45">
      <c r="A279" s="31" t="s">
        <v>524</v>
      </c>
      <c r="B279" s="29" t="s">
        <v>525</v>
      </c>
      <c r="C279" s="32" t="s">
        <v>6</v>
      </c>
      <c r="D279" s="344" t="s">
        <v>618</v>
      </c>
      <c r="E279" s="29" t="s">
        <v>527</v>
      </c>
      <c r="F279" s="30" t="s">
        <v>619</v>
      </c>
      <c r="G279" s="106" t="s">
        <v>471</v>
      </c>
      <c r="H279" s="106" t="s">
        <v>471</v>
      </c>
      <c r="I279" s="106" t="s">
        <v>471</v>
      </c>
      <c r="J279" s="29" t="s">
        <v>1061</v>
      </c>
      <c r="K279" s="217">
        <v>44197</v>
      </c>
      <c r="L279" s="217">
        <v>44531</v>
      </c>
      <c r="M279" s="107"/>
      <c r="N279" s="108" t="s">
        <v>1</v>
      </c>
      <c r="O279" s="107">
        <v>0</v>
      </c>
      <c r="P279" s="16" t="s">
        <v>1062</v>
      </c>
    </row>
    <row r="280" spans="1:16" ht="45">
      <c r="A280" s="31" t="s">
        <v>524</v>
      </c>
      <c r="B280" s="29" t="s">
        <v>525</v>
      </c>
      <c r="C280" s="32" t="s">
        <v>6</v>
      </c>
      <c r="D280" s="344" t="s">
        <v>620</v>
      </c>
      <c r="E280" s="29" t="s">
        <v>527</v>
      </c>
      <c r="F280" s="30" t="s">
        <v>621</v>
      </c>
      <c r="G280" s="106" t="s">
        <v>471</v>
      </c>
      <c r="H280" s="106" t="s">
        <v>471</v>
      </c>
      <c r="I280" s="106" t="s">
        <v>471</v>
      </c>
      <c r="J280" s="29" t="s">
        <v>1063</v>
      </c>
      <c r="K280" s="217">
        <v>44228</v>
      </c>
      <c r="L280" s="217">
        <v>44531</v>
      </c>
      <c r="M280" s="107"/>
      <c r="N280" s="108" t="s">
        <v>1</v>
      </c>
      <c r="O280" s="107">
        <v>0</v>
      </c>
      <c r="P280" s="16" t="s">
        <v>1062</v>
      </c>
    </row>
    <row r="281" spans="1:16" ht="45">
      <c r="A281" s="31" t="s">
        <v>524</v>
      </c>
      <c r="B281" s="29" t="s">
        <v>525</v>
      </c>
      <c r="C281" s="32" t="s">
        <v>6</v>
      </c>
      <c r="D281" s="243" t="s">
        <v>622</v>
      </c>
      <c r="E281" s="29" t="s">
        <v>527</v>
      </c>
      <c r="F281" s="31" t="s">
        <v>623</v>
      </c>
      <c r="G281" s="106" t="s">
        <v>471</v>
      </c>
      <c r="H281" s="106" t="s">
        <v>471</v>
      </c>
      <c r="I281" s="106" t="s">
        <v>471</v>
      </c>
      <c r="J281" s="31" t="s">
        <v>624</v>
      </c>
      <c r="K281" s="217">
        <v>44228</v>
      </c>
      <c r="L281" s="217">
        <v>44531</v>
      </c>
      <c r="M281" s="107"/>
      <c r="N281" s="108" t="s">
        <v>1</v>
      </c>
      <c r="O281" s="107">
        <v>0</v>
      </c>
      <c r="P281" s="16" t="s">
        <v>1062</v>
      </c>
    </row>
    <row r="282" spans="1:16" ht="45">
      <c r="A282" s="31" t="s">
        <v>524</v>
      </c>
      <c r="B282" s="29" t="s">
        <v>525</v>
      </c>
      <c r="C282" s="32" t="s">
        <v>6</v>
      </c>
      <c r="D282" s="243" t="s">
        <v>625</v>
      </c>
      <c r="E282" s="29" t="s">
        <v>527</v>
      </c>
      <c r="F282" s="31" t="s">
        <v>626</v>
      </c>
      <c r="G282" s="106" t="s">
        <v>471</v>
      </c>
      <c r="H282" s="106" t="s">
        <v>471</v>
      </c>
      <c r="I282" s="106" t="s">
        <v>471</v>
      </c>
      <c r="J282" s="31" t="s">
        <v>627</v>
      </c>
      <c r="K282" s="217">
        <v>44228</v>
      </c>
      <c r="L282" s="217">
        <v>44531</v>
      </c>
      <c r="M282" s="107"/>
      <c r="N282" s="108" t="s">
        <v>1</v>
      </c>
      <c r="O282" s="107">
        <v>0</v>
      </c>
      <c r="P282" s="16" t="s">
        <v>1062</v>
      </c>
    </row>
    <row r="283" spans="1:16" ht="45">
      <c r="A283" s="31" t="s">
        <v>524</v>
      </c>
      <c r="B283" s="29" t="s">
        <v>525</v>
      </c>
      <c r="C283" s="32" t="s">
        <v>6</v>
      </c>
      <c r="D283" s="243" t="s">
        <v>628</v>
      </c>
      <c r="E283" s="29" t="s">
        <v>527</v>
      </c>
      <c r="F283" s="31" t="s">
        <v>629</v>
      </c>
      <c r="G283" s="106" t="s">
        <v>471</v>
      </c>
      <c r="H283" s="106" t="s">
        <v>471</v>
      </c>
      <c r="I283" s="106" t="s">
        <v>471</v>
      </c>
      <c r="J283" s="31" t="s">
        <v>630</v>
      </c>
      <c r="K283" s="217">
        <v>44256</v>
      </c>
      <c r="L283" s="217">
        <v>44256</v>
      </c>
      <c r="M283" s="107"/>
      <c r="N283" s="108" t="s">
        <v>1</v>
      </c>
      <c r="O283" s="107">
        <v>0</v>
      </c>
      <c r="P283" s="16" t="s">
        <v>1062</v>
      </c>
    </row>
    <row r="284" spans="1:16" ht="60">
      <c r="A284" s="102" t="s">
        <v>643</v>
      </c>
      <c r="B284" s="225" t="s">
        <v>644</v>
      </c>
      <c r="C284" s="226" t="s">
        <v>4</v>
      </c>
      <c r="D284" s="225" t="s">
        <v>641</v>
      </c>
      <c r="E284" s="102" t="s">
        <v>636</v>
      </c>
      <c r="F284" s="102" t="s">
        <v>645</v>
      </c>
      <c r="G284" s="227"/>
      <c r="H284" s="227"/>
      <c r="I284" s="227"/>
      <c r="J284" s="31" t="s">
        <v>646</v>
      </c>
      <c r="K284" s="228">
        <v>44200</v>
      </c>
      <c r="L284" s="228">
        <v>44560</v>
      </c>
      <c r="M284" s="224"/>
      <c r="N284" s="229"/>
      <c r="O284" s="230"/>
      <c r="P284" s="224" t="s">
        <v>28</v>
      </c>
    </row>
    <row r="285" spans="1:16" ht="45">
      <c r="A285" s="102" t="s">
        <v>643</v>
      </c>
      <c r="B285" s="225" t="s">
        <v>644</v>
      </c>
      <c r="C285" s="231" t="s">
        <v>6</v>
      </c>
      <c r="D285" s="232" t="s">
        <v>642</v>
      </c>
      <c r="E285" s="102" t="s">
        <v>636</v>
      </c>
      <c r="F285" s="233" t="s">
        <v>647</v>
      </c>
      <c r="G285" s="224"/>
      <c r="H285" s="224"/>
      <c r="I285" s="224"/>
      <c r="J285" s="234" t="s">
        <v>648</v>
      </c>
      <c r="K285" s="228">
        <v>44200</v>
      </c>
      <c r="L285" s="228">
        <v>44560</v>
      </c>
      <c r="M285" s="235"/>
      <c r="N285" s="236"/>
      <c r="O285" s="237"/>
      <c r="P285" s="238" t="s">
        <v>28</v>
      </c>
    </row>
    <row r="286" spans="1:16" ht="120.75" thickBot="1">
      <c r="A286" s="102" t="s">
        <v>643</v>
      </c>
      <c r="B286" s="225" t="s">
        <v>644</v>
      </c>
      <c r="C286" s="226" t="s">
        <v>6</v>
      </c>
      <c r="D286" s="345" t="s">
        <v>635</v>
      </c>
      <c r="E286" s="102" t="s">
        <v>636</v>
      </c>
      <c r="F286" s="102" t="s">
        <v>637</v>
      </c>
      <c r="G286" s="224"/>
      <c r="H286" s="224"/>
      <c r="I286" s="224"/>
      <c r="J286" s="31" t="s">
        <v>638</v>
      </c>
      <c r="K286" s="239">
        <v>44200</v>
      </c>
      <c r="L286" s="239">
        <v>44561</v>
      </c>
      <c r="M286" s="224"/>
      <c r="N286" s="229"/>
      <c r="O286" s="230"/>
      <c r="P286" s="224"/>
    </row>
    <row r="287" spans="1:16" ht="75">
      <c r="A287" s="31" t="s">
        <v>643</v>
      </c>
      <c r="B287" s="110" t="s">
        <v>644</v>
      </c>
      <c r="C287" s="240" t="s">
        <v>5</v>
      </c>
      <c r="D287" s="241" t="s">
        <v>639</v>
      </c>
      <c r="E287" s="31" t="s">
        <v>636</v>
      </c>
      <c r="F287" s="242"/>
      <c r="G287" s="106"/>
      <c r="H287" s="106"/>
      <c r="I287" s="106"/>
      <c r="J287" s="243" t="s">
        <v>640</v>
      </c>
      <c r="K287" s="244">
        <v>44200</v>
      </c>
      <c r="L287" s="244">
        <v>44561</v>
      </c>
      <c r="M287" s="245"/>
      <c r="N287" s="246"/>
      <c r="O287" s="247"/>
      <c r="P287" s="164"/>
    </row>
    <row r="288" spans="1:16" ht="30">
      <c r="A288" s="404" t="s">
        <v>649</v>
      </c>
      <c r="B288" s="348" t="s">
        <v>650</v>
      </c>
      <c r="C288" s="367" t="s">
        <v>6</v>
      </c>
      <c r="D288" s="505" t="s">
        <v>651</v>
      </c>
      <c r="E288" s="348" t="s">
        <v>652</v>
      </c>
      <c r="F288" s="348" t="s">
        <v>653</v>
      </c>
      <c r="G288" s="348" t="s">
        <v>654</v>
      </c>
      <c r="H288" s="351"/>
      <c r="I288" s="348" t="s">
        <v>655</v>
      </c>
      <c r="J288" s="243" t="s">
        <v>656</v>
      </c>
      <c r="K288" s="164" t="s">
        <v>657</v>
      </c>
      <c r="L288" s="248" t="s">
        <v>658</v>
      </c>
      <c r="M288" s="351"/>
      <c r="N288" s="367" t="s">
        <v>15</v>
      </c>
      <c r="O288" s="508">
        <v>901227747</v>
      </c>
      <c r="P288" s="367" t="s">
        <v>28</v>
      </c>
    </row>
    <row r="289" spans="1:16" ht="30">
      <c r="A289" s="504"/>
      <c r="B289" s="349"/>
      <c r="C289" s="368"/>
      <c r="D289" s="506"/>
      <c r="E289" s="349"/>
      <c r="F289" s="349"/>
      <c r="G289" s="349"/>
      <c r="H289" s="352"/>
      <c r="I289" s="349"/>
      <c r="J289" s="243" t="s">
        <v>659</v>
      </c>
      <c r="K289" s="164" t="s">
        <v>658</v>
      </c>
      <c r="L289" s="248" t="s">
        <v>660</v>
      </c>
      <c r="M289" s="352"/>
      <c r="N289" s="368"/>
      <c r="O289" s="509"/>
      <c r="P289" s="368"/>
    </row>
    <row r="290" spans="1:16" ht="45">
      <c r="A290" s="504"/>
      <c r="B290" s="349"/>
      <c r="C290" s="368"/>
      <c r="D290" s="506"/>
      <c r="E290" s="349"/>
      <c r="F290" s="349"/>
      <c r="G290" s="349"/>
      <c r="H290" s="352"/>
      <c r="I290" s="349"/>
      <c r="J290" s="243" t="s">
        <v>661</v>
      </c>
      <c r="K290" s="164" t="s">
        <v>662</v>
      </c>
      <c r="L290" s="248" t="s">
        <v>663</v>
      </c>
      <c r="M290" s="352"/>
      <c r="N290" s="368"/>
      <c r="O290" s="509"/>
      <c r="P290" s="368"/>
    </row>
    <row r="291" spans="1:16" ht="24.75" customHeight="1">
      <c r="A291" s="405"/>
      <c r="B291" s="350"/>
      <c r="C291" s="369"/>
      <c r="D291" s="507"/>
      <c r="E291" s="350"/>
      <c r="F291" s="350"/>
      <c r="G291" s="350"/>
      <c r="H291" s="353"/>
      <c r="I291" s="350"/>
      <c r="J291" s="243" t="s">
        <v>664</v>
      </c>
      <c r="K291" s="164" t="s">
        <v>663</v>
      </c>
      <c r="L291" s="248" t="s">
        <v>665</v>
      </c>
      <c r="M291" s="353"/>
      <c r="N291" s="369"/>
      <c r="O291" s="510"/>
      <c r="P291" s="369"/>
    </row>
    <row r="292" spans="1:16" ht="30">
      <c r="A292" s="404" t="s">
        <v>649</v>
      </c>
      <c r="B292" s="348" t="s">
        <v>650</v>
      </c>
      <c r="C292" s="367" t="s">
        <v>6</v>
      </c>
      <c r="D292" s="505" t="s">
        <v>666</v>
      </c>
      <c r="E292" s="348" t="s">
        <v>652</v>
      </c>
      <c r="F292" s="348" t="s">
        <v>667</v>
      </c>
      <c r="G292" s="348" t="s">
        <v>668</v>
      </c>
      <c r="H292" s="351"/>
      <c r="I292" s="348" t="s">
        <v>669</v>
      </c>
      <c r="J292" s="243" t="s">
        <v>656</v>
      </c>
      <c r="K292" s="164" t="s">
        <v>670</v>
      </c>
      <c r="L292" s="248" t="s">
        <v>671</v>
      </c>
      <c r="M292" s="351"/>
      <c r="N292" s="367" t="s">
        <v>15</v>
      </c>
      <c r="O292" s="508">
        <v>700000000</v>
      </c>
      <c r="P292" s="367" t="s">
        <v>28</v>
      </c>
    </row>
    <row r="293" spans="1:16" ht="30">
      <c r="A293" s="504"/>
      <c r="B293" s="349"/>
      <c r="C293" s="368"/>
      <c r="D293" s="506"/>
      <c r="E293" s="349"/>
      <c r="F293" s="349"/>
      <c r="G293" s="349"/>
      <c r="H293" s="352"/>
      <c r="I293" s="349"/>
      <c r="J293" s="243" t="s">
        <v>659</v>
      </c>
      <c r="K293" s="164" t="s">
        <v>672</v>
      </c>
      <c r="L293" s="248" t="s">
        <v>673</v>
      </c>
      <c r="M293" s="352"/>
      <c r="N293" s="368"/>
      <c r="O293" s="509"/>
      <c r="P293" s="368"/>
    </row>
    <row r="294" spans="1:16" ht="45">
      <c r="A294" s="504"/>
      <c r="B294" s="349"/>
      <c r="C294" s="368"/>
      <c r="D294" s="506"/>
      <c r="E294" s="349"/>
      <c r="F294" s="349"/>
      <c r="G294" s="349"/>
      <c r="H294" s="352"/>
      <c r="I294" s="349"/>
      <c r="J294" s="243" t="s">
        <v>674</v>
      </c>
      <c r="K294" s="164" t="s">
        <v>675</v>
      </c>
      <c r="L294" s="248" t="s">
        <v>663</v>
      </c>
      <c r="M294" s="352"/>
      <c r="N294" s="368"/>
      <c r="O294" s="509"/>
      <c r="P294" s="368"/>
    </row>
    <row r="295" spans="1:16" ht="24" customHeight="1">
      <c r="A295" s="405"/>
      <c r="B295" s="350"/>
      <c r="C295" s="369"/>
      <c r="D295" s="507"/>
      <c r="E295" s="350"/>
      <c r="F295" s="350"/>
      <c r="G295" s="350"/>
      <c r="H295" s="353"/>
      <c r="I295" s="350"/>
      <c r="J295" s="243" t="s">
        <v>676</v>
      </c>
      <c r="K295" s="164" t="s">
        <v>663</v>
      </c>
      <c r="L295" s="248" t="s">
        <v>677</v>
      </c>
      <c r="M295" s="353"/>
      <c r="N295" s="369"/>
      <c r="O295" s="510"/>
      <c r="P295" s="369"/>
    </row>
    <row r="296" spans="1:16" ht="30">
      <c r="A296" s="404" t="s">
        <v>649</v>
      </c>
      <c r="B296" s="348" t="s">
        <v>650</v>
      </c>
      <c r="C296" s="367" t="s">
        <v>6</v>
      </c>
      <c r="D296" s="505" t="s">
        <v>678</v>
      </c>
      <c r="E296" s="348" t="s">
        <v>652</v>
      </c>
      <c r="F296" s="348" t="s">
        <v>679</v>
      </c>
      <c r="G296" s="348" t="s">
        <v>680</v>
      </c>
      <c r="H296" s="351"/>
      <c r="I296" s="348" t="s">
        <v>681</v>
      </c>
      <c r="J296" s="243" t="s">
        <v>656</v>
      </c>
      <c r="K296" s="164" t="s">
        <v>671</v>
      </c>
      <c r="L296" s="248" t="s">
        <v>673</v>
      </c>
      <c r="M296" s="351"/>
      <c r="N296" s="367" t="s">
        <v>15</v>
      </c>
      <c r="O296" s="508">
        <v>2000000000</v>
      </c>
      <c r="P296" s="367" t="s">
        <v>28</v>
      </c>
    </row>
    <row r="297" spans="1:16" ht="30">
      <c r="A297" s="504"/>
      <c r="B297" s="349"/>
      <c r="C297" s="368"/>
      <c r="D297" s="506"/>
      <c r="E297" s="349"/>
      <c r="F297" s="349"/>
      <c r="G297" s="349"/>
      <c r="H297" s="352"/>
      <c r="I297" s="349"/>
      <c r="J297" s="243" t="s">
        <v>659</v>
      </c>
      <c r="K297" s="164" t="s">
        <v>658</v>
      </c>
      <c r="L297" s="248" t="s">
        <v>675</v>
      </c>
      <c r="M297" s="352"/>
      <c r="N297" s="368"/>
      <c r="O297" s="509"/>
      <c r="P297" s="368"/>
    </row>
    <row r="298" spans="1:16" ht="75">
      <c r="A298" s="504"/>
      <c r="B298" s="349"/>
      <c r="C298" s="368"/>
      <c r="D298" s="506"/>
      <c r="E298" s="349"/>
      <c r="F298" s="349"/>
      <c r="G298" s="349"/>
      <c r="H298" s="352"/>
      <c r="I298" s="349"/>
      <c r="J298" s="243" t="s">
        <v>682</v>
      </c>
      <c r="K298" s="164" t="s">
        <v>662</v>
      </c>
      <c r="L298" s="248" t="s">
        <v>663</v>
      </c>
      <c r="M298" s="352"/>
      <c r="N298" s="368"/>
      <c r="O298" s="509"/>
      <c r="P298" s="368"/>
    </row>
    <row r="299" spans="1:16">
      <c r="A299" s="405"/>
      <c r="B299" s="350"/>
      <c r="C299" s="369"/>
      <c r="D299" s="507"/>
      <c r="E299" s="350"/>
      <c r="F299" s="350"/>
      <c r="G299" s="350"/>
      <c r="H299" s="353"/>
      <c r="I299" s="350"/>
      <c r="J299" s="243" t="s">
        <v>683</v>
      </c>
      <c r="K299" s="164" t="s">
        <v>663</v>
      </c>
      <c r="L299" s="164" t="s">
        <v>663</v>
      </c>
      <c r="M299" s="353"/>
      <c r="N299" s="369"/>
      <c r="O299" s="510"/>
      <c r="P299" s="369"/>
    </row>
    <row r="300" spans="1:16" ht="30">
      <c r="A300" s="404" t="s">
        <v>649</v>
      </c>
      <c r="B300" s="348" t="s">
        <v>650</v>
      </c>
      <c r="C300" s="367" t="s">
        <v>6</v>
      </c>
      <c r="D300" s="505" t="s">
        <v>684</v>
      </c>
      <c r="E300" s="348" t="s">
        <v>652</v>
      </c>
      <c r="F300" s="348" t="s">
        <v>685</v>
      </c>
      <c r="G300" s="348" t="s">
        <v>686</v>
      </c>
      <c r="H300" s="351"/>
      <c r="I300" s="348" t="s">
        <v>687</v>
      </c>
      <c r="J300" s="243" t="s">
        <v>656</v>
      </c>
      <c r="K300" s="164" t="s">
        <v>671</v>
      </c>
      <c r="L300" s="248" t="s">
        <v>658</v>
      </c>
      <c r="M300" s="351"/>
      <c r="N300" s="367" t="s">
        <v>15</v>
      </c>
      <c r="O300" s="508">
        <v>4124151135</v>
      </c>
      <c r="P300" s="367" t="s">
        <v>28</v>
      </c>
    </row>
    <row r="301" spans="1:16" ht="30">
      <c r="A301" s="504"/>
      <c r="B301" s="349"/>
      <c r="C301" s="368"/>
      <c r="D301" s="506"/>
      <c r="E301" s="349"/>
      <c r="F301" s="349"/>
      <c r="G301" s="349"/>
      <c r="H301" s="352"/>
      <c r="I301" s="349"/>
      <c r="J301" s="243" t="s">
        <v>659</v>
      </c>
      <c r="K301" s="164" t="s">
        <v>688</v>
      </c>
      <c r="L301" s="248" t="s">
        <v>675</v>
      </c>
      <c r="M301" s="352"/>
      <c r="N301" s="368"/>
      <c r="O301" s="509"/>
      <c r="P301" s="368"/>
    </row>
    <row r="302" spans="1:16" ht="60">
      <c r="A302" s="504"/>
      <c r="B302" s="349"/>
      <c r="C302" s="368"/>
      <c r="D302" s="506"/>
      <c r="E302" s="349"/>
      <c r="F302" s="349"/>
      <c r="G302" s="349"/>
      <c r="H302" s="352"/>
      <c r="I302" s="349"/>
      <c r="J302" s="243" t="s">
        <v>689</v>
      </c>
      <c r="K302" s="164" t="s">
        <v>662</v>
      </c>
      <c r="L302" s="248" t="s">
        <v>663</v>
      </c>
      <c r="M302" s="352"/>
      <c r="N302" s="368"/>
      <c r="O302" s="509"/>
      <c r="P302" s="368"/>
    </row>
    <row r="303" spans="1:16">
      <c r="A303" s="405"/>
      <c r="B303" s="350"/>
      <c r="C303" s="369"/>
      <c r="D303" s="507"/>
      <c r="E303" s="350"/>
      <c r="F303" s="350"/>
      <c r="G303" s="350"/>
      <c r="H303" s="353"/>
      <c r="I303" s="350"/>
      <c r="J303" s="243" t="s">
        <v>690</v>
      </c>
      <c r="K303" s="164" t="s">
        <v>663</v>
      </c>
      <c r="L303" s="164" t="s">
        <v>663</v>
      </c>
      <c r="M303" s="353"/>
      <c r="N303" s="369"/>
      <c r="O303" s="510"/>
      <c r="P303" s="369"/>
    </row>
    <row r="304" spans="1:16" ht="30">
      <c r="A304" s="404" t="s">
        <v>649</v>
      </c>
      <c r="B304" s="348" t="s">
        <v>650</v>
      </c>
      <c r="C304" s="367" t="s">
        <v>6</v>
      </c>
      <c r="D304" s="505" t="s">
        <v>691</v>
      </c>
      <c r="E304" s="348" t="s">
        <v>652</v>
      </c>
      <c r="F304" s="348" t="s">
        <v>692</v>
      </c>
      <c r="G304" s="348" t="s">
        <v>693</v>
      </c>
      <c r="H304" s="351"/>
      <c r="I304" s="348" t="s">
        <v>694</v>
      </c>
      <c r="J304" s="243" t="s">
        <v>656</v>
      </c>
      <c r="K304" s="164" t="s">
        <v>657</v>
      </c>
      <c r="L304" s="248" t="s">
        <v>658</v>
      </c>
      <c r="M304" s="351"/>
      <c r="N304" s="367" t="s">
        <v>15</v>
      </c>
      <c r="O304" s="508">
        <v>2000000000</v>
      </c>
      <c r="P304" s="367" t="s">
        <v>28</v>
      </c>
    </row>
    <row r="305" spans="1:16" ht="30">
      <c r="A305" s="504"/>
      <c r="B305" s="349"/>
      <c r="C305" s="368"/>
      <c r="D305" s="506"/>
      <c r="E305" s="349"/>
      <c r="F305" s="349"/>
      <c r="G305" s="349"/>
      <c r="H305" s="352"/>
      <c r="I305" s="349"/>
      <c r="J305" s="243" t="s">
        <v>659</v>
      </c>
      <c r="K305" s="164" t="s">
        <v>658</v>
      </c>
      <c r="L305" s="248" t="s">
        <v>675</v>
      </c>
      <c r="M305" s="352"/>
      <c r="N305" s="368"/>
      <c r="O305" s="509"/>
      <c r="P305" s="368"/>
    </row>
    <row r="306" spans="1:16" ht="60">
      <c r="A306" s="504"/>
      <c r="B306" s="349"/>
      <c r="C306" s="368"/>
      <c r="D306" s="506"/>
      <c r="E306" s="349"/>
      <c r="F306" s="349"/>
      <c r="G306" s="349"/>
      <c r="H306" s="352"/>
      <c r="I306" s="349"/>
      <c r="J306" s="243" t="s">
        <v>695</v>
      </c>
      <c r="K306" s="164" t="s">
        <v>662</v>
      </c>
      <c r="L306" s="248" t="s">
        <v>663</v>
      </c>
      <c r="M306" s="352"/>
      <c r="N306" s="368"/>
      <c r="O306" s="509"/>
      <c r="P306" s="368"/>
    </row>
    <row r="307" spans="1:16">
      <c r="A307" s="405"/>
      <c r="B307" s="350"/>
      <c r="C307" s="369"/>
      <c r="D307" s="507"/>
      <c r="E307" s="350"/>
      <c r="F307" s="350"/>
      <c r="G307" s="350"/>
      <c r="H307" s="353"/>
      <c r="I307" s="350"/>
      <c r="J307" s="243" t="s">
        <v>696</v>
      </c>
      <c r="K307" s="164" t="s">
        <v>697</v>
      </c>
      <c r="L307" s="164" t="s">
        <v>663</v>
      </c>
      <c r="M307" s="353"/>
      <c r="N307" s="369"/>
      <c r="O307" s="510"/>
      <c r="P307" s="369"/>
    </row>
    <row r="308" spans="1:16" ht="30">
      <c r="A308" s="404" t="s">
        <v>649</v>
      </c>
      <c r="B308" s="348" t="s">
        <v>650</v>
      </c>
      <c r="C308" s="367" t="s">
        <v>6</v>
      </c>
      <c r="D308" s="505" t="s">
        <v>698</v>
      </c>
      <c r="E308" s="348" t="s">
        <v>652</v>
      </c>
      <c r="F308" s="348" t="s">
        <v>699</v>
      </c>
      <c r="G308" s="348" t="s">
        <v>700</v>
      </c>
      <c r="H308" s="351"/>
      <c r="I308" s="348" t="s">
        <v>701</v>
      </c>
      <c r="J308" s="243" t="s">
        <v>656</v>
      </c>
      <c r="K308" s="164" t="s">
        <v>657</v>
      </c>
      <c r="L308" s="248" t="s">
        <v>658</v>
      </c>
      <c r="M308" s="351"/>
      <c r="N308" s="367" t="s">
        <v>15</v>
      </c>
      <c r="O308" s="508">
        <v>600000000</v>
      </c>
      <c r="P308" s="367" t="s">
        <v>28</v>
      </c>
    </row>
    <row r="309" spans="1:16" ht="30">
      <c r="A309" s="504"/>
      <c r="B309" s="349"/>
      <c r="C309" s="368"/>
      <c r="D309" s="506"/>
      <c r="E309" s="349"/>
      <c r="F309" s="349"/>
      <c r="G309" s="349"/>
      <c r="H309" s="352"/>
      <c r="I309" s="349"/>
      <c r="J309" s="243" t="s">
        <v>659</v>
      </c>
      <c r="K309" s="164" t="s">
        <v>658</v>
      </c>
      <c r="L309" s="248" t="s">
        <v>675</v>
      </c>
      <c r="M309" s="352"/>
      <c r="N309" s="368"/>
      <c r="O309" s="509"/>
      <c r="P309" s="368"/>
    </row>
    <row r="310" spans="1:16" ht="60">
      <c r="A310" s="504"/>
      <c r="B310" s="349"/>
      <c r="C310" s="368"/>
      <c r="D310" s="506"/>
      <c r="E310" s="349"/>
      <c r="F310" s="349"/>
      <c r="G310" s="349"/>
      <c r="H310" s="352"/>
      <c r="I310" s="349"/>
      <c r="J310" s="243" t="s">
        <v>702</v>
      </c>
      <c r="K310" s="164" t="s">
        <v>662</v>
      </c>
      <c r="L310" s="248" t="s">
        <v>663</v>
      </c>
      <c r="M310" s="352"/>
      <c r="N310" s="368"/>
      <c r="O310" s="509"/>
      <c r="P310" s="368"/>
    </row>
    <row r="311" spans="1:16" ht="24" customHeight="1">
      <c r="A311" s="405"/>
      <c r="B311" s="350"/>
      <c r="C311" s="369"/>
      <c r="D311" s="507"/>
      <c r="E311" s="350"/>
      <c r="F311" s="350"/>
      <c r="G311" s="350"/>
      <c r="H311" s="353"/>
      <c r="I311" s="350"/>
      <c r="J311" s="243" t="s">
        <v>696</v>
      </c>
      <c r="K311" s="164" t="s">
        <v>697</v>
      </c>
      <c r="L311" s="164" t="s">
        <v>663</v>
      </c>
      <c r="M311" s="353"/>
      <c r="N311" s="369"/>
      <c r="O311" s="510"/>
      <c r="P311" s="369"/>
    </row>
    <row r="312" spans="1:16" ht="30">
      <c r="A312" s="404" t="s">
        <v>649</v>
      </c>
      <c r="B312" s="348" t="s">
        <v>650</v>
      </c>
      <c r="C312" s="367"/>
      <c r="D312" s="505"/>
      <c r="E312" s="348" t="s">
        <v>652</v>
      </c>
      <c r="F312" s="351" t="str">
        <f>IFERROR(VLOOKUP(D317,#REF!,12,FALSE)," ")</f>
        <v xml:space="preserve"> </v>
      </c>
      <c r="G312" s="348" t="s">
        <v>703</v>
      </c>
      <c r="H312" s="498">
        <v>2021002200005</v>
      </c>
      <c r="I312" s="348" t="s">
        <v>704</v>
      </c>
      <c r="J312" s="243" t="s">
        <v>705</v>
      </c>
      <c r="K312" s="164" t="s">
        <v>670</v>
      </c>
      <c r="L312" s="164" t="s">
        <v>670</v>
      </c>
      <c r="M312" s="351"/>
      <c r="N312" s="367" t="s">
        <v>15</v>
      </c>
      <c r="O312" s="495">
        <v>800000000</v>
      </c>
      <c r="P312" s="367" t="s">
        <v>28</v>
      </c>
    </row>
    <row r="313" spans="1:16" ht="30">
      <c r="A313" s="504"/>
      <c r="B313" s="349"/>
      <c r="C313" s="368"/>
      <c r="D313" s="506"/>
      <c r="E313" s="349"/>
      <c r="F313" s="352"/>
      <c r="G313" s="349"/>
      <c r="H313" s="499"/>
      <c r="I313" s="349"/>
      <c r="J313" s="243" t="s">
        <v>706</v>
      </c>
      <c r="K313" s="164" t="s">
        <v>670</v>
      </c>
      <c r="L313" s="164" t="s">
        <v>670</v>
      </c>
      <c r="M313" s="352"/>
      <c r="N313" s="368"/>
      <c r="O313" s="496"/>
      <c r="P313" s="368"/>
    </row>
    <row r="314" spans="1:16" ht="30">
      <c r="A314" s="504"/>
      <c r="B314" s="349"/>
      <c r="C314" s="368"/>
      <c r="D314" s="506"/>
      <c r="E314" s="349"/>
      <c r="F314" s="352"/>
      <c r="G314" s="349"/>
      <c r="H314" s="499"/>
      <c r="I314" s="349"/>
      <c r="J314" s="243" t="s">
        <v>707</v>
      </c>
      <c r="K314" s="164" t="s">
        <v>670</v>
      </c>
      <c r="L314" s="164" t="s">
        <v>670</v>
      </c>
      <c r="M314" s="352"/>
      <c r="N314" s="368"/>
      <c r="O314" s="496"/>
      <c r="P314" s="368"/>
    </row>
    <row r="315" spans="1:16" ht="30">
      <c r="A315" s="504"/>
      <c r="B315" s="349"/>
      <c r="C315" s="368"/>
      <c r="D315" s="506"/>
      <c r="E315" s="349"/>
      <c r="F315" s="352"/>
      <c r="G315" s="349"/>
      <c r="H315" s="499"/>
      <c r="I315" s="349"/>
      <c r="J315" s="243" t="s">
        <v>708</v>
      </c>
      <c r="K315" s="164" t="s">
        <v>671</v>
      </c>
      <c r="L315" s="164" t="s">
        <v>671</v>
      </c>
      <c r="M315" s="352"/>
      <c r="N315" s="368"/>
      <c r="O315" s="496"/>
      <c r="P315" s="368"/>
    </row>
    <row r="316" spans="1:16" ht="45">
      <c r="A316" s="504"/>
      <c r="B316" s="349"/>
      <c r="C316" s="368"/>
      <c r="D316" s="506"/>
      <c r="E316" s="349"/>
      <c r="F316" s="352"/>
      <c r="G316" s="349"/>
      <c r="H316" s="499"/>
      <c r="I316" s="349"/>
      <c r="J316" s="243" t="s">
        <v>709</v>
      </c>
      <c r="K316" s="164" t="s">
        <v>673</v>
      </c>
      <c r="L316" s="164" t="s">
        <v>663</v>
      </c>
      <c r="M316" s="352"/>
      <c r="N316" s="368"/>
      <c r="O316" s="496"/>
      <c r="P316" s="368"/>
    </row>
    <row r="317" spans="1:16" ht="32.25" customHeight="1">
      <c r="A317" s="405"/>
      <c r="B317" s="350"/>
      <c r="C317" s="369"/>
      <c r="D317" s="507"/>
      <c r="E317" s="350"/>
      <c r="F317" s="353"/>
      <c r="G317" s="350"/>
      <c r="H317" s="500"/>
      <c r="I317" s="350"/>
      <c r="J317" s="243" t="s">
        <v>710</v>
      </c>
      <c r="K317" s="164" t="s">
        <v>663</v>
      </c>
      <c r="L317" s="164" t="s">
        <v>663</v>
      </c>
      <c r="M317" s="353"/>
      <c r="N317" s="369"/>
      <c r="O317" s="497"/>
      <c r="P317" s="369"/>
    </row>
    <row r="318" spans="1:16" ht="15.75">
      <c r="A318" s="364" t="s">
        <v>711</v>
      </c>
      <c r="B318" s="370" t="s">
        <v>712</v>
      </c>
      <c r="C318" s="451" t="s">
        <v>6</v>
      </c>
      <c r="D318" s="463" t="s">
        <v>713</v>
      </c>
      <c r="E318" s="465" t="s">
        <v>714</v>
      </c>
      <c r="F318" s="451">
        <v>2</v>
      </c>
      <c r="G318" s="465" t="s">
        <v>715</v>
      </c>
      <c r="H318" s="483" t="s">
        <v>716</v>
      </c>
      <c r="I318" s="465" t="s">
        <v>717</v>
      </c>
      <c r="J318" s="249" t="s">
        <v>718</v>
      </c>
      <c r="K318" s="250"/>
      <c r="L318" s="250"/>
      <c r="M318" s="448">
        <v>0.1</v>
      </c>
      <c r="N318" s="474" t="s">
        <v>15</v>
      </c>
      <c r="O318" s="501">
        <v>27823950</v>
      </c>
      <c r="P318" s="451" t="s">
        <v>28</v>
      </c>
    </row>
    <row r="319" spans="1:16" ht="15.75">
      <c r="A319" s="365"/>
      <c r="B319" s="371"/>
      <c r="C319" s="452"/>
      <c r="D319" s="463"/>
      <c r="E319" s="466"/>
      <c r="F319" s="452"/>
      <c r="G319" s="466"/>
      <c r="H319" s="484"/>
      <c r="I319" s="466"/>
      <c r="J319" s="249" t="s">
        <v>719</v>
      </c>
      <c r="K319" s="251">
        <v>44238</v>
      </c>
      <c r="L319" s="251">
        <v>44249</v>
      </c>
      <c r="M319" s="449"/>
      <c r="N319" s="475"/>
      <c r="O319" s="502"/>
      <c r="P319" s="452"/>
    </row>
    <row r="320" spans="1:16" ht="15.75">
      <c r="A320" s="365"/>
      <c r="B320" s="371"/>
      <c r="C320" s="452"/>
      <c r="D320" s="463"/>
      <c r="E320" s="466"/>
      <c r="F320" s="452"/>
      <c r="G320" s="466"/>
      <c r="H320" s="484"/>
      <c r="I320" s="466"/>
      <c r="J320" s="249" t="s">
        <v>720</v>
      </c>
      <c r="K320" s="250">
        <v>44252</v>
      </c>
      <c r="L320" s="250">
        <v>44270</v>
      </c>
      <c r="M320" s="449"/>
      <c r="N320" s="475"/>
      <c r="O320" s="502"/>
      <c r="P320" s="452"/>
    </row>
    <row r="321" spans="1:16" ht="15.75">
      <c r="A321" s="365"/>
      <c r="B321" s="371"/>
      <c r="C321" s="452"/>
      <c r="D321" s="463"/>
      <c r="E321" s="466"/>
      <c r="F321" s="452"/>
      <c r="G321" s="466"/>
      <c r="H321" s="484"/>
      <c r="I321" s="466"/>
      <c r="J321" s="249" t="s">
        <v>721</v>
      </c>
      <c r="K321" s="251">
        <v>44256</v>
      </c>
      <c r="L321" s="250">
        <v>44273</v>
      </c>
      <c r="M321" s="449"/>
      <c r="N321" s="475"/>
      <c r="O321" s="502"/>
      <c r="P321" s="452"/>
    </row>
    <row r="322" spans="1:16" ht="15.75">
      <c r="A322" s="365"/>
      <c r="B322" s="371"/>
      <c r="C322" s="452"/>
      <c r="D322" s="463"/>
      <c r="E322" s="466"/>
      <c r="F322" s="452"/>
      <c r="G322" s="466"/>
      <c r="H322" s="484"/>
      <c r="I322" s="466"/>
      <c r="J322" s="249" t="s">
        <v>722</v>
      </c>
      <c r="K322" s="250">
        <v>44275</v>
      </c>
      <c r="L322" s="250">
        <v>44306</v>
      </c>
      <c r="M322" s="449"/>
      <c r="N322" s="475"/>
      <c r="O322" s="502"/>
      <c r="P322" s="452"/>
    </row>
    <row r="323" spans="1:16" ht="15.75">
      <c r="A323" s="365"/>
      <c r="B323" s="371"/>
      <c r="C323" s="452"/>
      <c r="D323" s="463"/>
      <c r="E323" s="466"/>
      <c r="F323" s="452"/>
      <c r="G323" s="466"/>
      <c r="H323" s="484"/>
      <c r="I323" s="466"/>
      <c r="J323" s="249" t="s">
        <v>723</v>
      </c>
      <c r="K323" s="250">
        <v>44307</v>
      </c>
      <c r="L323" s="250">
        <v>44469</v>
      </c>
      <c r="M323" s="449"/>
      <c r="N323" s="475"/>
      <c r="O323" s="502"/>
      <c r="P323" s="452"/>
    </row>
    <row r="324" spans="1:16" ht="15.75">
      <c r="A324" s="365"/>
      <c r="B324" s="371"/>
      <c r="C324" s="452"/>
      <c r="D324" s="463"/>
      <c r="E324" s="466"/>
      <c r="F324" s="452"/>
      <c r="G324" s="466"/>
      <c r="H324" s="484"/>
      <c r="I324" s="466"/>
      <c r="J324" s="249" t="s">
        <v>724</v>
      </c>
      <c r="K324" s="250">
        <v>44382</v>
      </c>
      <c r="L324" s="250">
        <v>44400</v>
      </c>
      <c r="M324" s="449"/>
      <c r="N324" s="475"/>
      <c r="O324" s="502"/>
      <c r="P324" s="452"/>
    </row>
    <row r="325" spans="1:16" ht="15.75">
      <c r="A325" s="365"/>
      <c r="B325" s="371"/>
      <c r="C325" s="452"/>
      <c r="D325" s="463"/>
      <c r="E325" s="466"/>
      <c r="F325" s="452"/>
      <c r="G325" s="466"/>
      <c r="H325" s="484"/>
      <c r="I325" s="466"/>
      <c r="J325" s="249" t="s">
        <v>725</v>
      </c>
      <c r="K325" s="250">
        <v>44501</v>
      </c>
      <c r="L325" s="250">
        <v>44530</v>
      </c>
      <c r="M325" s="449"/>
      <c r="N325" s="475"/>
      <c r="O325" s="502"/>
      <c r="P325" s="452"/>
    </row>
    <row r="326" spans="1:16" ht="15.75">
      <c r="A326" s="365"/>
      <c r="B326" s="371"/>
      <c r="C326" s="452"/>
      <c r="D326" s="463"/>
      <c r="E326" s="466"/>
      <c r="F326" s="452"/>
      <c r="G326" s="466"/>
      <c r="H326" s="484"/>
      <c r="I326" s="466"/>
      <c r="J326" s="249" t="s">
        <v>726</v>
      </c>
      <c r="K326" s="250"/>
      <c r="L326" s="250"/>
      <c r="M326" s="449"/>
      <c r="N326" s="475"/>
      <c r="O326" s="502"/>
      <c r="P326" s="452"/>
    </row>
    <row r="327" spans="1:16" ht="15.75">
      <c r="A327" s="365"/>
      <c r="B327" s="371"/>
      <c r="C327" s="452"/>
      <c r="D327" s="463"/>
      <c r="E327" s="466"/>
      <c r="F327" s="452"/>
      <c r="G327" s="466"/>
      <c r="H327" s="484"/>
      <c r="I327" s="466"/>
      <c r="J327" s="249" t="s">
        <v>727</v>
      </c>
      <c r="K327" s="250">
        <v>44242</v>
      </c>
      <c r="L327" s="250">
        <v>44253</v>
      </c>
      <c r="M327" s="449"/>
      <c r="N327" s="475"/>
      <c r="O327" s="502"/>
      <c r="P327" s="452"/>
    </row>
    <row r="328" spans="1:16" ht="15.75">
      <c r="A328" s="365"/>
      <c r="B328" s="371"/>
      <c r="C328" s="452"/>
      <c r="D328" s="463"/>
      <c r="E328" s="466"/>
      <c r="F328" s="452"/>
      <c r="G328" s="466"/>
      <c r="H328" s="484"/>
      <c r="I328" s="466"/>
      <c r="J328" s="249" t="s">
        <v>728</v>
      </c>
      <c r="K328" s="250">
        <v>44256</v>
      </c>
      <c r="L328" s="251">
        <v>44530</v>
      </c>
      <c r="M328" s="449"/>
      <c r="N328" s="475"/>
      <c r="O328" s="502"/>
      <c r="P328" s="452"/>
    </row>
    <row r="329" spans="1:16" ht="31.5">
      <c r="A329" s="365"/>
      <c r="B329" s="371"/>
      <c r="C329" s="452"/>
      <c r="D329" s="463"/>
      <c r="E329" s="466"/>
      <c r="F329" s="452"/>
      <c r="G329" s="466"/>
      <c r="H329" s="484"/>
      <c r="I329" s="466"/>
      <c r="J329" s="249" t="s">
        <v>729</v>
      </c>
      <c r="K329" s="252" t="s">
        <v>730</v>
      </c>
      <c r="L329" s="252" t="s">
        <v>731</v>
      </c>
      <c r="M329" s="449"/>
      <c r="N329" s="475"/>
      <c r="O329" s="502"/>
      <c r="P329" s="452"/>
    </row>
    <row r="330" spans="1:16" ht="15.75">
      <c r="A330" s="323"/>
      <c r="B330" s="372"/>
      <c r="C330" s="453"/>
      <c r="D330" s="464"/>
      <c r="E330" s="467"/>
      <c r="F330" s="453"/>
      <c r="G330" s="467"/>
      <c r="H330" s="485"/>
      <c r="I330" s="467"/>
      <c r="J330" s="249" t="s">
        <v>732</v>
      </c>
      <c r="K330" s="253">
        <v>44531</v>
      </c>
      <c r="L330" s="252">
        <v>44545</v>
      </c>
      <c r="M330" s="450"/>
      <c r="N330" s="476"/>
      <c r="O330" s="502"/>
      <c r="P330" s="453"/>
    </row>
    <row r="331" spans="1:16" ht="15.75">
      <c r="A331" s="364" t="s">
        <v>711</v>
      </c>
      <c r="B331" s="370" t="s">
        <v>712</v>
      </c>
      <c r="C331" s="451" t="s">
        <v>6</v>
      </c>
      <c r="D331" s="486" t="s">
        <v>733</v>
      </c>
      <c r="E331" s="465" t="s">
        <v>714</v>
      </c>
      <c r="F331" s="451">
        <v>1</v>
      </c>
      <c r="G331" s="465" t="s">
        <v>715</v>
      </c>
      <c r="H331" s="483" t="s">
        <v>716</v>
      </c>
      <c r="I331" s="465" t="s">
        <v>717</v>
      </c>
      <c r="J331" s="249" t="s">
        <v>734</v>
      </c>
      <c r="K331" s="250"/>
      <c r="L331" s="250"/>
      <c r="M331" s="448">
        <v>0.1</v>
      </c>
      <c r="N331" s="474" t="s">
        <v>15</v>
      </c>
      <c r="O331" s="502">
        <v>71547300</v>
      </c>
      <c r="P331" s="451" t="s">
        <v>28</v>
      </c>
    </row>
    <row r="332" spans="1:16" ht="15.75">
      <c r="A332" s="365"/>
      <c r="B332" s="371"/>
      <c r="C332" s="452"/>
      <c r="D332" s="487"/>
      <c r="E332" s="466"/>
      <c r="F332" s="452"/>
      <c r="G332" s="466"/>
      <c r="H332" s="484"/>
      <c r="I332" s="466"/>
      <c r="J332" s="249" t="s">
        <v>735</v>
      </c>
      <c r="K332" s="250">
        <v>44235</v>
      </c>
      <c r="L332" s="250">
        <v>44239</v>
      </c>
      <c r="M332" s="449"/>
      <c r="N332" s="475"/>
      <c r="O332" s="502"/>
      <c r="P332" s="452"/>
    </row>
    <row r="333" spans="1:16" ht="15.75">
      <c r="A333" s="365"/>
      <c r="B333" s="371"/>
      <c r="C333" s="452"/>
      <c r="D333" s="487"/>
      <c r="E333" s="466"/>
      <c r="F333" s="452"/>
      <c r="G333" s="466"/>
      <c r="H333" s="484"/>
      <c r="I333" s="466"/>
      <c r="J333" s="254" t="s">
        <v>736</v>
      </c>
      <c r="K333" s="250">
        <v>44242</v>
      </c>
      <c r="L333" s="250">
        <v>44260</v>
      </c>
      <c r="M333" s="449"/>
      <c r="N333" s="475"/>
      <c r="O333" s="502"/>
      <c r="P333" s="452"/>
    </row>
    <row r="334" spans="1:16" ht="15.75">
      <c r="A334" s="365"/>
      <c r="B334" s="371"/>
      <c r="C334" s="452"/>
      <c r="D334" s="487"/>
      <c r="E334" s="466"/>
      <c r="F334" s="452"/>
      <c r="G334" s="466"/>
      <c r="H334" s="484"/>
      <c r="I334" s="466"/>
      <c r="J334" s="254" t="s">
        <v>737</v>
      </c>
      <c r="K334" s="250">
        <v>44263</v>
      </c>
      <c r="L334" s="250">
        <v>44487</v>
      </c>
      <c r="M334" s="449"/>
      <c r="N334" s="475"/>
      <c r="O334" s="502"/>
      <c r="P334" s="452"/>
    </row>
    <row r="335" spans="1:16" ht="15.75">
      <c r="A335" s="365"/>
      <c r="B335" s="371"/>
      <c r="C335" s="452"/>
      <c r="D335" s="487"/>
      <c r="E335" s="466"/>
      <c r="F335" s="452"/>
      <c r="G335" s="466"/>
      <c r="H335" s="484"/>
      <c r="I335" s="466"/>
      <c r="J335" s="254" t="s">
        <v>738</v>
      </c>
      <c r="K335" s="250">
        <v>44263</v>
      </c>
      <c r="L335" s="250">
        <v>44540</v>
      </c>
      <c r="M335" s="449"/>
      <c r="N335" s="475"/>
      <c r="O335" s="502"/>
      <c r="P335" s="452"/>
    </row>
    <row r="336" spans="1:16" ht="15.75">
      <c r="A336" s="366"/>
      <c r="B336" s="372"/>
      <c r="C336" s="453"/>
      <c r="D336" s="488"/>
      <c r="E336" s="467"/>
      <c r="F336" s="453"/>
      <c r="G336" s="467"/>
      <c r="H336" s="485"/>
      <c r="I336" s="467"/>
      <c r="J336" s="254" t="s">
        <v>739</v>
      </c>
      <c r="K336" s="250">
        <v>44494</v>
      </c>
      <c r="L336" s="250">
        <v>44540</v>
      </c>
      <c r="M336" s="450"/>
      <c r="N336" s="476"/>
      <c r="O336" s="503"/>
      <c r="P336" s="453"/>
    </row>
    <row r="337" spans="1:16" ht="15.75">
      <c r="A337" s="364" t="s">
        <v>711</v>
      </c>
      <c r="B337" s="370" t="s">
        <v>712</v>
      </c>
      <c r="C337" s="451" t="s">
        <v>6</v>
      </c>
      <c r="D337" s="486" t="s">
        <v>740</v>
      </c>
      <c r="E337" s="465" t="s">
        <v>714</v>
      </c>
      <c r="F337" s="451">
        <v>1</v>
      </c>
      <c r="G337" s="465" t="s">
        <v>715</v>
      </c>
      <c r="H337" s="483" t="s">
        <v>716</v>
      </c>
      <c r="I337" s="465" t="s">
        <v>717</v>
      </c>
      <c r="J337" s="249" t="s">
        <v>741</v>
      </c>
      <c r="K337" s="250"/>
      <c r="L337" s="250"/>
      <c r="M337" s="448">
        <v>0.1</v>
      </c>
      <c r="N337" s="451" t="s">
        <v>15</v>
      </c>
      <c r="O337" s="460">
        <v>25000000</v>
      </c>
      <c r="P337" s="451" t="s">
        <v>28</v>
      </c>
    </row>
    <row r="338" spans="1:16" ht="15.75">
      <c r="A338" s="365"/>
      <c r="B338" s="371"/>
      <c r="C338" s="452"/>
      <c r="D338" s="487"/>
      <c r="E338" s="466"/>
      <c r="F338" s="452"/>
      <c r="G338" s="466"/>
      <c r="H338" s="484"/>
      <c r="I338" s="466"/>
      <c r="J338" s="254" t="s">
        <v>742</v>
      </c>
      <c r="K338" s="250">
        <v>44235</v>
      </c>
      <c r="L338" s="250">
        <v>44239</v>
      </c>
      <c r="M338" s="452"/>
      <c r="N338" s="452"/>
      <c r="O338" s="461"/>
      <c r="P338" s="452"/>
    </row>
    <row r="339" spans="1:16" ht="15.75">
      <c r="A339" s="365"/>
      <c r="B339" s="371"/>
      <c r="C339" s="452"/>
      <c r="D339" s="487"/>
      <c r="E339" s="466"/>
      <c r="F339" s="452"/>
      <c r="G339" s="466"/>
      <c r="H339" s="484"/>
      <c r="I339" s="466"/>
      <c r="J339" s="249" t="s">
        <v>743</v>
      </c>
      <c r="K339" s="250">
        <v>44242</v>
      </c>
      <c r="L339" s="250">
        <v>44256</v>
      </c>
      <c r="M339" s="452"/>
      <c r="N339" s="452"/>
      <c r="O339" s="461"/>
      <c r="P339" s="452"/>
    </row>
    <row r="340" spans="1:16" ht="15.75">
      <c r="A340" s="365"/>
      <c r="B340" s="371"/>
      <c r="C340" s="452"/>
      <c r="D340" s="487"/>
      <c r="E340" s="466"/>
      <c r="F340" s="452"/>
      <c r="G340" s="466"/>
      <c r="H340" s="484"/>
      <c r="I340" s="466"/>
      <c r="J340" s="249" t="s">
        <v>744</v>
      </c>
      <c r="K340" s="250">
        <v>44257</v>
      </c>
      <c r="L340" s="250">
        <v>44526</v>
      </c>
      <c r="M340" s="452"/>
      <c r="N340" s="452"/>
      <c r="O340" s="461"/>
      <c r="P340" s="452"/>
    </row>
    <row r="341" spans="1:16" ht="15.75">
      <c r="A341" s="365"/>
      <c r="B341" s="371"/>
      <c r="C341" s="452"/>
      <c r="D341" s="487"/>
      <c r="E341" s="466"/>
      <c r="F341" s="452"/>
      <c r="G341" s="466"/>
      <c r="H341" s="484"/>
      <c r="I341" s="466"/>
      <c r="J341" s="249" t="s">
        <v>745</v>
      </c>
      <c r="K341" s="250">
        <v>44361</v>
      </c>
      <c r="L341" s="250">
        <v>44365</v>
      </c>
      <c r="M341" s="452"/>
      <c r="N341" s="452"/>
      <c r="O341" s="461"/>
      <c r="P341" s="452"/>
    </row>
    <row r="342" spans="1:16" ht="15.75">
      <c r="A342" s="365"/>
      <c r="B342" s="371"/>
      <c r="C342" s="452"/>
      <c r="D342" s="487"/>
      <c r="E342" s="466"/>
      <c r="F342" s="452"/>
      <c r="G342" s="466"/>
      <c r="H342" s="484"/>
      <c r="I342" s="466"/>
      <c r="J342" s="249" t="s">
        <v>746</v>
      </c>
      <c r="K342" s="250">
        <v>44459</v>
      </c>
      <c r="L342" s="250">
        <v>44463</v>
      </c>
      <c r="M342" s="452"/>
      <c r="N342" s="452"/>
      <c r="O342" s="461"/>
      <c r="P342" s="452"/>
    </row>
    <row r="343" spans="1:16" ht="15.75">
      <c r="A343" s="365"/>
      <c r="B343" s="371"/>
      <c r="C343" s="452"/>
      <c r="D343" s="487"/>
      <c r="E343" s="466"/>
      <c r="F343" s="452"/>
      <c r="G343" s="466"/>
      <c r="H343" s="484"/>
      <c r="I343" s="466"/>
      <c r="J343" s="249" t="s">
        <v>747</v>
      </c>
      <c r="K343" s="250">
        <v>44522</v>
      </c>
      <c r="L343" s="250">
        <v>44526</v>
      </c>
      <c r="M343" s="452"/>
      <c r="N343" s="452"/>
      <c r="O343" s="461"/>
      <c r="P343" s="452"/>
    </row>
    <row r="344" spans="1:16" ht="15.75">
      <c r="A344" s="366"/>
      <c r="B344" s="372"/>
      <c r="C344" s="453"/>
      <c r="D344" s="488"/>
      <c r="E344" s="467"/>
      <c r="F344" s="453"/>
      <c r="G344" s="467"/>
      <c r="H344" s="485"/>
      <c r="I344" s="467"/>
      <c r="J344" s="249" t="s">
        <v>748</v>
      </c>
      <c r="K344" s="250">
        <v>44536</v>
      </c>
      <c r="L344" s="250">
        <v>44547</v>
      </c>
      <c r="M344" s="453"/>
      <c r="N344" s="453"/>
      <c r="O344" s="462"/>
      <c r="P344" s="453"/>
    </row>
    <row r="345" spans="1:16" ht="15.75">
      <c r="A345" s="364" t="s">
        <v>711</v>
      </c>
      <c r="B345" s="370" t="s">
        <v>712</v>
      </c>
      <c r="C345" s="451" t="s">
        <v>6</v>
      </c>
      <c r="D345" s="486" t="s">
        <v>749</v>
      </c>
      <c r="E345" s="465" t="s">
        <v>714</v>
      </c>
      <c r="F345" s="451">
        <v>1</v>
      </c>
      <c r="G345" s="465" t="s">
        <v>715</v>
      </c>
      <c r="H345" s="483" t="s">
        <v>716</v>
      </c>
      <c r="I345" s="465" t="s">
        <v>717</v>
      </c>
      <c r="J345" s="249" t="s">
        <v>750</v>
      </c>
      <c r="K345" s="250"/>
      <c r="L345" s="250"/>
      <c r="M345" s="492">
        <v>0.1</v>
      </c>
      <c r="N345" s="451" t="s">
        <v>15</v>
      </c>
      <c r="O345" s="460">
        <v>31798800</v>
      </c>
      <c r="P345" s="451" t="s">
        <v>28</v>
      </c>
    </row>
    <row r="346" spans="1:16" ht="15.75">
      <c r="A346" s="365"/>
      <c r="B346" s="371"/>
      <c r="C346" s="452"/>
      <c r="D346" s="487"/>
      <c r="E346" s="466"/>
      <c r="F346" s="452"/>
      <c r="G346" s="466"/>
      <c r="H346" s="484"/>
      <c r="I346" s="466"/>
      <c r="J346" s="249" t="s">
        <v>751</v>
      </c>
      <c r="K346" s="250">
        <v>44239</v>
      </c>
      <c r="L346" s="250">
        <v>44275</v>
      </c>
      <c r="M346" s="493"/>
      <c r="N346" s="452"/>
      <c r="O346" s="461"/>
      <c r="P346" s="452"/>
    </row>
    <row r="347" spans="1:16" ht="15.75">
      <c r="A347" s="365"/>
      <c r="B347" s="371"/>
      <c r="C347" s="452"/>
      <c r="D347" s="487"/>
      <c r="E347" s="466"/>
      <c r="F347" s="452"/>
      <c r="G347" s="466"/>
      <c r="H347" s="484"/>
      <c r="I347" s="466"/>
      <c r="J347" s="249" t="s">
        <v>752</v>
      </c>
      <c r="K347" s="250">
        <v>44276</v>
      </c>
      <c r="L347" s="250">
        <v>44285</v>
      </c>
      <c r="M347" s="493"/>
      <c r="N347" s="452"/>
      <c r="O347" s="461"/>
      <c r="P347" s="452"/>
    </row>
    <row r="348" spans="1:16" ht="15.75">
      <c r="A348" s="365"/>
      <c r="B348" s="371"/>
      <c r="C348" s="452"/>
      <c r="D348" s="487"/>
      <c r="E348" s="466"/>
      <c r="F348" s="452"/>
      <c r="G348" s="466"/>
      <c r="H348" s="484"/>
      <c r="I348" s="466"/>
      <c r="J348" s="249" t="s">
        <v>753</v>
      </c>
      <c r="K348" s="250">
        <v>44287</v>
      </c>
      <c r="L348" s="250">
        <v>44346</v>
      </c>
      <c r="M348" s="493"/>
      <c r="N348" s="452"/>
      <c r="O348" s="461"/>
      <c r="P348" s="452"/>
    </row>
    <row r="349" spans="1:16" ht="15.75">
      <c r="A349" s="365"/>
      <c r="B349" s="371"/>
      <c r="C349" s="452"/>
      <c r="D349" s="487"/>
      <c r="E349" s="466"/>
      <c r="F349" s="452"/>
      <c r="G349" s="466"/>
      <c r="H349" s="484"/>
      <c r="I349" s="466"/>
      <c r="J349" s="249" t="s">
        <v>754</v>
      </c>
      <c r="K349" s="250">
        <v>44348</v>
      </c>
      <c r="L349" s="250">
        <v>44377</v>
      </c>
      <c r="M349" s="493"/>
      <c r="N349" s="452"/>
      <c r="O349" s="461"/>
      <c r="P349" s="452"/>
    </row>
    <row r="350" spans="1:16" ht="15.75">
      <c r="A350" s="366"/>
      <c r="B350" s="372"/>
      <c r="C350" s="453"/>
      <c r="D350" s="488"/>
      <c r="E350" s="466"/>
      <c r="F350" s="453"/>
      <c r="G350" s="467"/>
      <c r="H350" s="485"/>
      <c r="I350" s="467"/>
      <c r="J350" s="249" t="s">
        <v>755</v>
      </c>
      <c r="K350" s="250">
        <v>44378</v>
      </c>
      <c r="L350" s="250">
        <v>44407</v>
      </c>
      <c r="M350" s="494"/>
      <c r="N350" s="453"/>
      <c r="O350" s="462"/>
      <c r="P350" s="453"/>
    </row>
    <row r="351" spans="1:16" ht="15.75">
      <c r="A351" s="364" t="s">
        <v>711</v>
      </c>
      <c r="B351" s="370" t="s">
        <v>712</v>
      </c>
      <c r="C351" s="451" t="s">
        <v>6</v>
      </c>
      <c r="D351" s="486" t="s">
        <v>756</v>
      </c>
      <c r="E351" s="465" t="s">
        <v>714</v>
      </c>
      <c r="F351" s="451">
        <v>1</v>
      </c>
      <c r="G351" s="465" t="s">
        <v>757</v>
      </c>
      <c r="H351" s="489"/>
      <c r="I351" s="465" t="s">
        <v>758</v>
      </c>
      <c r="J351" s="249" t="s">
        <v>759</v>
      </c>
      <c r="K351" s="250"/>
      <c r="L351" s="250"/>
      <c r="M351" s="448">
        <v>0.1</v>
      </c>
      <c r="N351" s="451" t="s">
        <v>15</v>
      </c>
      <c r="O351" s="460">
        <v>340000000</v>
      </c>
      <c r="P351" s="451" t="s">
        <v>28</v>
      </c>
    </row>
    <row r="352" spans="1:16" ht="15.75">
      <c r="A352" s="365"/>
      <c r="B352" s="371"/>
      <c r="C352" s="452"/>
      <c r="D352" s="487"/>
      <c r="E352" s="466"/>
      <c r="F352" s="452"/>
      <c r="G352" s="466"/>
      <c r="H352" s="490"/>
      <c r="I352" s="466"/>
      <c r="J352" s="249" t="s">
        <v>760</v>
      </c>
      <c r="K352" s="250">
        <v>44225</v>
      </c>
      <c r="L352" s="250">
        <v>44228</v>
      </c>
      <c r="M352" s="449"/>
      <c r="N352" s="452"/>
      <c r="O352" s="461"/>
      <c r="P352" s="452"/>
    </row>
    <row r="353" spans="1:16" ht="15.75">
      <c r="A353" s="365"/>
      <c r="B353" s="371"/>
      <c r="C353" s="452"/>
      <c r="D353" s="487"/>
      <c r="E353" s="466"/>
      <c r="F353" s="452"/>
      <c r="G353" s="466"/>
      <c r="H353" s="490"/>
      <c r="I353" s="466"/>
      <c r="J353" s="249" t="s">
        <v>761</v>
      </c>
      <c r="K353" s="250">
        <v>44249</v>
      </c>
      <c r="L353" s="250">
        <v>44253</v>
      </c>
      <c r="M353" s="449"/>
      <c r="N353" s="452"/>
      <c r="O353" s="461"/>
      <c r="P353" s="452"/>
    </row>
    <row r="354" spans="1:16" ht="15.75">
      <c r="A354" s="365"/>
      <c r="B354" s="371"/>
      <c r="C354" s="452"/>
      <c r="D354" s="487"/>
      <c r="E354" s="466"/>
      <c r="F354" s="452"/>
      <c r="G354" s="466"/>
      <c r="H354" s="490"/>
      <c r="I354" s="466"/>
      <c r="J354" s="249" t="s">
        <v>762</v>
      </c>
      <c r="K354" s="250">
        <v>44257</v>
      </c>
      <c r="L354" s="250">
        <v>44259</v>
      </c>
      <c r="M354" s="449"/>
      <c r="N354" s="452"/>
      <c r="O354" s="461"/>
      <c r="P354" s="452"/>
    </row>
    <row r="355" spans="1:16" ht="15.75">
      <c r="A355" s="365"/>
      <c r="B355" s="371"/>
      <c r="C355" s="452"/>
      <c r="D355" s="487"/>
      <c r="E355" s="466"/>
      <c r="F355" s="452"/>
      <c r="G355" s="466"/>
      <c r="H355" s="490"/>
      <c r="I355" s="466"/>
      <c r="J355" s="249" t="s">
        <v>763</v>
      </c>
      <c r="K355" s="250">
        <v>44260</v>
      </c>
      <c r="L355" s="250">
        <v>44264</v>
      </c>
      <c r="M355" s="449"/>
      <c r="N355" s="452"/>
      <c r="O355" s="461"/>
      <c r="P355" s="452"/>
    </row>
    <row r="356" spans="1:16" ht="15.75">
      <c r="A356" s="365"/>
      <c r="B356" s="371"/>
      <c r="C356" s="452"/>
      <c r="D356" s="487"/>
      <c r="E356" s="466"/>
      <c r="F356" s="452"/>
      <c r="G356" s="466"/>
      <c r="H356" s="490"/>
      <c r="I356" s="466"/>
      <c r="J356" s="249" t="s">
        <v>764</v>
      </c>
      <c r="K356" s="250">
        <v>44265</v>
      </c>
      <c r="L356" s="250">
        <v>44274</v>
      </c>
      <c r="M356" s="449"/>
      <c r="N356" s="452"/>
      <c r="O356" s="461"/>
      <c r="P356" s="452"/>
    </row>
    <row r="357" spans="1:16" ht="15.75">
      <c r="A357" s="365"/>
      <c r="B357" s="371"/>
      <c r="C357" s="452"/>
      <c r="D357" s="487"/>
      <c r="E357" s="466"/>
      <c r="F357" s="452"/>
      <c r="G357" s="466"/>
      <c r="H357" s="490"/>
      <c r="I357" s="466"/>
      <c r="J357" s="249" t="s">
        <v>765</v>
      </c>
      <c r="K357" s="250">
        <v>44275</v>
      </c>
      <c r="L357" s="250">
        <v>44335</v>
      </c>
      <c r="M357" s="449"/>
      <c r="N357" s="452"/>
      <c r="O357" s="461"/>
      <c r="P357" s="452"/>
    </row>
    <row r="358" spans="1:16" ht="15.75">
      <c r="A358" s="365"/>
      <c r="B358" s="371"/>
      <c r="C358" s="452"/>
      <c r="D358" s="487"/>
      <c r="E358" s="466"/>
      <c r="F358" s="452"/>
      <c r="G358" s="466"/>
      <c r="H358" s="490"/>
      <c r="I358" s="466"/>
      <c r="J358" s="249" t="s">
        <v>766</v>
      </c>
      <c r="K358" s="250">
        <v>44341</v>
      </c>
      <c r="L358" s="250">
        <v>44540</v>
      </c>
      <c r="M358" s="449"/>
      <c r="N358" s="452"/>
      <c r="O358" s="461"/>
      <c r="P358" s="452"/>
    </row>
    <row r="359" spans="1:16" ht="15.75">
      <c r="A359" s="365"/>
      <c r="B359" s="371"/>
      <c r="C359" s="452"/>
      <c r="D359" s="487"/>
      <c r="E359" s="466"/>
      <c r="F359" s="452"/>
      <c r="G359" s="466"/>
      <c r="H359" s="490"/>
      <c r="I359" s="466"/>
      <c r="J359" s="249" t="s">
        <v>767</v>
      </c>
      <c r="K359" s="250">
        <v>44347</v>
      </c>
      <c r="L359" s="250">
        <v>41273</v>
      </c>
      <c r="M359" s="449"/>
      <c r="N359" s="452"/>
      <c r="O359" s="461"/>
      <c r="P359" s="452"/>
    </row>
    <row r="360" spans="1:16" ht="15.75">
      <c r="A360" s="366"/>
      <c r="B360" s="372"/>
      <c r="C360" s="453"/>
      <c r="D360" s="488"/>
      <c r="E360" s="467"/>
      <c r="F360" s="453"/>
      <c r="G360" s="467"/>
      <c r="H360" s="491"/>
      <c r="I360" s="467"/>
      <c r="J360" s="249" t="s">
        <v>768</v>
      </c>
      <c r="K360" s="250">
        <v>44545</v>
      </c>
      <c r="L360" s="250">
        <v>44561</v>
      </c>
      <c r="M360" s="450"/>
      <c r="N360" s="453"/>
      <c r="O360" s="462"/>
      <c r="P360" s="453"/>
    </row>
    <row r="361" spans="1:16" ht="15.75">
      <c r="A361" s="364" t="s">
        <v>711</v>
      </c>
      <c r="B361" s="370" t="s">
        <v>712</v>
      </c>
      <c r="C361" s="451" t="s">
        <v>6</v>
      </c>
      <c r="D361" s="486" t="s">
        <v>769</v>
      </c>
      <c r="E361" s="465" t="s">
        <v>714</v>
      </c>
      <c r="F361" s="451">
        <v>4</v>
      </c>
      <c r="G361" s="465" t="s">
        <v>715</v>
      </c>
      <c r="H361" s="483" t="s">
        <v>716</v>
      </c>
      <c r="I361" s="465" t="s">
        <v>717</v>
      </c>
      <c r="J361" s="249" t="s">
        <v>770</v>
      </c>
      <c r="K361" s="250"/>
      <c r="L361" s="250"/>
      <c r="M361" s="448">
        <v>0.1</v>
      </c>
      <c r="N361" s="451" t="s">
        <v>15</v>
      </c>
      <c r="O361" s="460">
        <v>50000000</v>
      </c>
      <c r="P361" s="451" t="s">
        <v>28</v>
      </c>
    </row>
    <row r="362" spans="1:16" ht="15.75">
      <c r="A362" s="365"/>
      <c r="B362" s="371"/>
      <c r="C362" s="452"/>
      <c r="D362" s="487"/>
      <c r="E362" s="466"/>
      <c r="F362" s="452"/>
      <c r="G362" s="466"/>
      <c r="H362" s="484"/>
      <c r="I362" s="466"/>
      <c r="J362" s="249" t="s">
        <v>771</v>
      </c>
      <c r="K362" s="179">
        <v>44223</v>
      </c>
      <c r="L362" s="179">
        <v>44230</v>
      </c>
      <c r="M362" s="452"/>
      <c r="N362" s="452"/>
      <c r="O362" s="461"/>
      <c r="P362" s="452"/>
    </row>
    <row r="363" spans="1:16" ht="15.75">
      <c r="A363" s="365"/>
      <c r="B363" s="371"/>
      <c r="C363" s="452"/>
      <c r="D363" s="487"/>
      <c r="E363" s="466"/>
      <c r="F363" s="452"/>
      <c r="G363" s="466"/>
      <c r="H363" s="484"/>
      <c r="I363" s="466"/>
      <c r="J363" s="249" t="s">
        <v>772</v>
      </c>
      <c r="K363" s="179">
        <v>44232</v>
      </c>
      <c r="L363" s="179">
        <v>44242</v>
      </c>
      <c r="M363" s="452"/>
      <c r="N363" s="452"/>
      <c r="O363" s="461"/>
      <c r="P363" s="452"/>
    </row>
    <row r="364" spans="1:16" ht="15.75">
      <c r="A364" s="365"/>
      <c r="B364" s="371"/>
      <c r="C364" s="452"/>
      <c r="D364" s="487"/>
      <c r="E364" s="466"/>
      <c r="F364" s="452"/>
      <c r="G364" s="466"/>
      <c r="H364" s="484"/>
      <c r="I364" s="466"/>
      <c r="J364" s="249" t="s">
        <v>773</v>
      </c>
      <c r="K364" s="179">
        <v>44243</v>
      </c>
      <c r="L364" s="179">
        <v>44560</v>
      </c>
      <c r="M364" s="452"/>
      <c r="N364" s="452"/>
      <c r="O364" s="461"/>
      <c r="P364" s="452"/>
    </row>
    <row r="365" spans="1:16" ht="15.75">
      <c r="A365" s="365"/>
      <c r="B365" s="371"/>
      <c r="C365" s="452"/>
      <c r="D365" s="487"/>
      <c r="E365" s="466"/>
      <c r="F365" s="452"/>
      <c r="G365" s="466"/>
      <c r="H365" s="484"/>
      <c r="I365" s="466"/>
      <c r="J365" s="249" t="s">
        <v>774</v>
      </c>
      <c r="K365" s="179">
        <v>44249</v>
      </c>
      <c r="L365" s="179">
        <v>44250</v>
      </c>
      <c r="M365" s="452"/>
      <c r="N365" s="452"/>
      <c r="O365" s="461"/>
      <c r="P365" s="452"/>
    </row>
    <row r="366" spans="1:16" ht="15.75">
      <c r="A366" s="366"/>
      <c r="B366" s="372"/>
      <c r="C366" s="453"/>
      <c r="D366" s="488"/>
      <c r="E366" s="467"/>
      <c r="F366" s="453"/>
      <c r="G366" s="467"/>
      <c r="H366" s="485"/>
      <c r="I366" s="467"/>
      <c r="J366" s="249" t="s">
        <v>775</v>
      </c>
      <c r="K366" s="179">
        <v>44244</v>
      </c>
      <c r="L366" s="179">
        <v>44560</v>
      </c>
      <c r="M366" s="453"/>
      <c r="N366" s="453"/>
      <c r="O366" s="462"/>
      <c r="P366" s="453"/>
    </row>
    <row r="367" spans="1:16" ht="16.5" thickBot="1">
      <c r="A367" s="364" t="s">
        <v>711</v>
      </c>
      <c r="B367" s="370" t="s">
        <v>712</v>
      </c>
      <c r="C367" s="474" t="s">
        <v>6</v>
      </c>
      <c r="D367" s="477" t="s">
        <v>776</v>
      </c>
      <c r="E367" s="465" t="s">
        <v>714</v>
      </c>
      <c r="F367" s="454">
        <v>150</v>
      </c>
      <c r="G367" s="471" t="s">
        <v>715</v>
      </c>
      <c r="H367" s="454" t="s">
        <v>716</v>
      </c>
      <c r="I367" s="471" t="s">
        <v>717</v>
      </c>
      <c r="J367" s="249" t="s">
        <v>777</v>
      </c>
      <c r="K367" s="250"/>
      <c r="L367" s="250"/>
      <c r="M367" s="448">
        <v>0.1</v>
      </c>
      <c r="N367" s="451" t="s">
        <v>15</v>
      </c>
      <c r="O367" s="460">
        <v>65748500</v>
      </c>
      <c r="P367" s="451" t="s">
        <v>28</v>
      </c>
    </row>
    <row r="368" spans="1:16" ht="16.5" thickBot="1">
      <c r="A368" s="365"/>
      <c r="B368" s="371"/>
      <c r="C368" s="475"/>
      <c r="D368" s="478"/>
      <c r="E368" s="466"/>
      <c r="F368" s="455"/>
      <c r="G368" s="472"/>
      <c r="H368" s="455"/>
      <c r="I368" s="472"/>
      <c r="J368" s="255" t="s">
        <v>778</v>
      </c>
      <c r="K368" s="179">
        <v>44256</v>
      </c>
      <c r="L368" s="179">
        <v>44263</v>
      </c>
      <c r="M368" s="452"/>
      <c r="N368" s="452"/>
      <c r="O368" s="461"/>
      <c r="P368" s="452"/>
    </row>
    <row r="369" spans="1:16" ht="16.5" thickBot="1">
      <c r="A369" s="365"/>
      <c r="B369" s="371"/>
      <c r="C369" s="475"/>
      <c r="D369" s="478"/>
      <c r="E369" s="466"/>
      <c r="F369" s="455"/>
      <c r="G369" s="472"/>
      <c r="H369" s="455"/>
      <c r="I369" s="472"/>
      <c r="J369" s="255" t="s">
        <v>779</v>
      </c>
      <c r="K369" s="256">
        <v>44265</v>
      </c>
      <c r="L369" s="256">
        <v>44267</v>
      </c>
      <c r="M369" s="452"/>
      <c r="N369" s="452"/>
      <c r="O369" s="461"/>
      <c r="P369" s="452"/>
    </row>
    <row r="370" spans="1:16" ht="16.5" thickBot="1">
      <c r="A370" s="365"/>
      <c r="B370" s="371"/>
      <c r="C370" s="475"/>
      <c r="D370" s="478"/>
      <c r="E370" s="466"/>
      <c r="F370" s="455"/>
      <c r="G370" s="472"/>
      <c r="H370" s="455"/>
      <c r="I370" s="472"/>
      <c r="J370" s="255" t="s">
        <v>780</v>
      </c>
      <c r="K370" s="256">
        <v>44270</v>
      </c>
      <c r="L370" s="256">
        <v>44281</v>
      </c>
      <c r="M370" s="452"/>
      <c r="N370" s="452"/>
      <c r="O370" s="461"/>
      <c r="P370" s="452"/>
    </row>
    <row r="371" spans="1:16" ht="16.5" thickBot="1">
      <c r="A371" s="365"/>
      <c r="B371" s="371"/>
      <c r="C371" s="475"/>
      <c r="D371" s="478"/>
      <c r="E371" s="466"/>
      <c r="F371" s="455"/>
      <c r="G371" s="472"/>
      <c r="H371" s="455"/>
      <c r="I371" s="472"/>
      <c r="J371" s="255" t="s">
        <v>781</v>
      </c>
      <c r="K371" s="256">
        <v>44291</v>
      </c>
      <c r="L371" s="256">
        <v>44377</v>
      </c>
      <c r="M371" s="452"/>
      <c r="N371" s="452"/>
      <c r="O371" s="461"/>
      <c r="P371" s="452"/>
    </row>
    <row r="372" spans="1:16" ht="16.5" thickBot="1">
      <c r="A372" s="365"/>
      <c r="B372" s="371"/>
      <c r="C372" s="475"/>
      <c r="D372" s="478"/>
      <c r="E372" s="466"/>
      <c r="F372" s="455"/>
      <c r="G372" s="472"/>
      <c r="H372" s="455"/>
      <c r="I372" s="472"/>
      <c r="J372" s="255" t="s">
        <v>782</v>
      </c>
      <c r="K372" s="256">
        <v>44383</v>
      </c>
      <c r="L372" s="256">
        <v>44391</v>
      </c>
      <c r="M372" s="452"/>
      <c r="N372" s="452"/>
      <c r="O372" s="461"/>
      <c r="P372" s="452"/>
    </row>
    <row r="373" spans="1:16" ht="16.5" thickBot="1">
      <c r="A373" s="366"/>
      <c r="B373" s="372"/>
      <c r="C373" s="476"/>
      <c r="D373" s="479"/>
      <c r="E373" s="467"/>
      <c r="F373" s="456"/>
      <c r="G373" s="473"/>
      <c r="H373" s="456"/>
      <c r="I373" s="473"/>
      <c r="J373" s="255" t="s">
        <v>783</v>
      </c>
      <c r="K373" s="256">
        <v>44398</v>
      </c>
      <c r="L373" s="256">
        <v>44400</v>
      </c>
      <c r="M373" s="453"/>
      <c r="N373" s="453"/>
      <c r="O373" s="462"/>
      <c r="P373" s="453"/>
    </row>
    <row r="374" spans="1:16" ht="15.75">
      <c r="A374" s="364" t="s">
        <v>711</v>
      </c>
      <c r="B374" s="370" t="s">
        <v>712</v>
      </c>
      <c r="C374" s="451" t="s">
        <v>6</v>
      </c>
      <c r="D374" s="480" t="s">
        <v>784</v>
      </c>
      <c r="E374" s="465" t="s">
        <v>714</v>
      </c>
      <c r="F374" s="451">
        <v>500</v>
      </c>
      <c r="G374" s="465" t="s">
        <v>715</v>
      </c>
      <c r="H374" s="483" t="s">
        <v>716</v>
      </c>
      <c r="I374" s="465" t="s">
        <v>717</v>
      </c>
      <c r="J374" s="249" t="s">
        <v>785</v>
      </c>
      <c r="K374" s="250"/>
      <c r="L374" s="250"/>
      <c r="M374" s="448">
        <v>0.1</v>
      </c>
      <c r="N374" s="451" t="s">
        <v>15</v>
      </c>
      <c r="O374" s="460">
        <v>153695323</v>
      </c>
      <c r="P374" s="451" t="s">
        <v>28</v>
      </c>
    </row>
    <row r="375" spans="1:16" ht="15.75">
      <c r="A375" s="365"/>
      <c r="B375" s="371"/>
      <c r="C375" s="452"/>
      <c r="D375" s="481"/>
      <c r="E375" s="466"/>
      <c r="F375" s="452"/>
      <c r="G375" s="466"/>
      <c r="H375" s="484"/>
      <c r="I375" s="466"/>
      <c r="J375" s="249" t="s">
        <v>786</v>
      </c>
      <c r="K375" s="250">
        <v>44232</v>
      </c>
      <c r="L375" s="250">
        <v>44260</v>
      </c>
      <c r="M375" s="449"/>
      <c r="N375" s="452"/>
      <c r="O375" s="461"/>
      <c r="P375" s="452"/>
    </row>
    <row r="376" spans="1:16" ht="15.75">
      <c r="A376" s="365"/>
      <c r="B376" s="371"/>
      <c r="C376" s="452"/>
      <c r="D376" s="481"/>
      <c r="E376" s="466"/>
      <c r="F376" s="452"/>
      <c r="G376" s="466"/>
      <c r="H376" s="484"/>
      <c r="I376" s="466"/>
      <c r="J376" s="249" t="s">
        <v>787</v>
      </c>
      <c r="K376" s="250">
        <v>44265</v>
      </c>
      <c r="L376" s="250">
        <v>44397</v>
      </c>
      <c r="M376" s="449"/>
      <c r="N376" s="452"/>
      <c r="O376" s="461"/>
      <c r="P376" s="452"/>
    </row>
    <row r="377" spans="1:16" ht="15.75">
      <c r="A377" s="365"/>
      <c r="B377" s="371"/>
      <c r="C377" s="452"/>
      <c r="D377" s="481"/>
      <c r="E377" s="466"/>
      <c r="F377" s="452"/>
      <c r="G377" s="466"/>
      <c r="H377" s="484"/>
      <c r="I377" s="466"/>
      <c r="J377" s="249" t="s">
        <v>788</v>
      </c>
      <c r="K377" s="250">
        <v>44400</v>
      </c>
      <c r="L377" s="250">
        <v>44404</v>
      </c>
      <c r="M377" s="449"/>
      <c r="N377" s="452"/>
      <c r="O377" s="461"/>
      <c r="P377" s="452"/>
    </row>
    <row r="378" spans="1:16" ht="15.75">
      <c r="A378" s="365"/>
      <c r="B378" s="371"/>
      <c r="C378" s="452"/>
      <c r="D378" s="481"/>
      <c r="E378" s="466"/>
      <c r="F378" s="452"/>
      <c r="G378" s="466"/>
      <c r="H378" s="484"/>
      <c r="I378" s="466"/>
      <c r="J378" s="249" t="s">
        <v>789</v>
      </c>
      <c r="K378" s="250">
        <v>44273</v>
      </c>
      <c r="L378" s="250">
        <v>44365</v>
      </c>
      <c r="M378" s="449"/>
      <c r="N378" s="452"/>
      <c r="O378" s="461"/>
      <c r="P378" s="452"/>
    </row>
    <row r="379" spans="1:16" ht="15.75">
      <c r="A379" s="365"/>
      <c r="B379" s="371"/>
      <c r="C379" s="452"/>
      <c r="D379" s="481"/>
      <c r="E379" s="466"/>
      <c r="F379" s="452"/>
      <c r="G379" s="466"/>
      <c r="H379" s="484"/>
      <c r="I379" s="466"/>
      <c r="J379" s="249" t="s">
        <v>790</v>
      </c>
      <c r="K379" s="250">
        <v>44366</v>
      </c>
      <c r="L379" s="250">
        <v>44460</v>
      </c>
      <c r="M379" s="449"/>
      <c r="N379" s="452"/>
      <c r="O379" s="461"/>
      <c r="P379" s="452"/>
    </row>
    <row r="380" spans="1:16" ht="15.75">
      <c r="A380" s="365"/>
      <c r="B380" s="371"/>
      <c r="C380" s="452"/>
      <c r="D380" s="481"/>
      <c r="E380" s="466"/>
      <c r="F380" s="452"/>
      <c r="G380" s="466"/>
      <c r="H380" s="484"/>
      <c r="I380" s="466"/>
      <c r="J380" s="249" t="s">
        <v>791</v>
      </c>
      <c r="K380" s="250">
        <v>44367</v>
      </c>
      <c r="L380" s="250">
        <v>44367</v>
      </c>
      <c r="M380" s="449"/>
      <c r="N380" s="452"/>
      <c r="O380" s="461"/>
      <c r="P380" s="452"/>
    </row>
    <row r="381" spans="1:16" ht="16.5" thickBot="1">
      <c r="A381" s="366"/>
      <c r="B381" s="372"/>
      <c r="C381" s="453"/>
      <c r="D381" s="482"/>
      <c r="E381" s="467"/>
      <c r="F381" s="453"/>
      <c r="G381" s="467"/>
      <c r="H381" s="485"/>
      <c r="I381" s="467"/>
      <c r="J381" s="249" t="s">
        <v>792</v>
      </c>
      <c r="K381" s="250">
        <v>44291</v>
      </c>
      <c r="L381" s="250">
        <v>44291</v>
      </c>
      <c r="M381" s="449"/>
      <c r="N381" s="452"/>
      <c r="O381" s="462"/>
      <c r="P381" s="453"/>
    </row>
    <row r="382" spans="1:16" ht="15.75">
      <c r="A382" s="364" t="s">
        <v>711</v>
      </c>
      <c r="B382" s="370" t="s">
        <v>712</v>
      </c>
      <c r="C382" s="451" t="s">
        <v>6</v>
      </c>
      <c r="D382" s="468" t="s">
        <v>793</v>
      </c>
      <c r="E382" s="465" t="s">
        <v>714</v>
      </c>
      <c r="F382" s="445">
        <v>3</v>
      </c>
      <c r="G382" s="465" t="s">
        <v>715</v>
      </c>
      <c r="H382" s="445" t="s">
        <v>716</v>
      </c>
      <c r="I382" s="465" t="s">
        <v>717</v>
      </c>
      <c r="J382" s="249" t="s">
        <v>794</v>
      </c>
      <c r="K382" s="250"/>
      <c r="L382" s="250"/>
      <c r="M382" s="448">
        <v>0.1</v>
      </c>
      <c r="N382" s="451" t="s">
        <v>15</v>
      </c>
      <c r="O382" s="460">
        <v>35000000</v>
      </c>
      <c r="P382" s="451" t="s">
        <v>28</v>
      </c>
    </row>
    <row r="383" spans="1:16" ht="15.75">
      <c r="A383" s="365"/>
      <c r="B383" s="371"/>
      <c r="C383" s="452"/>
      <c r="D383" s="469"/>
      <c r="E383" s="466"/>
      <c r="F383" s="446" t="str">
        <f>IFERROR(VLOOKUP(C383,#REF!,12,FALSE)," ")</f>
        <v xml:space="preserve"> </v>
      </c>
      <c r="G383" s="466"/>
      <c r="H383" s="446"/>
      <c r="I383" s="466"/>
      <c r="J383" s="249" t="s">
        <v>795</v>
      </c>
      <c r="K383" s="257">
        <v>44228</v>
      </c>
      <c r="L383" s="250">
        <v>44239</v>
      </c>
      <c r="M383" s="449"/>
      <c r="N383" s="452"/>
      <c r="O383" s="461"/>
      <c r="P383" s="452"/>
    </row>
    <row r="384" spans="1:16" ht="15.75">
      <c r="A384" s="365"/>
      <c r="B384" s="371"/>
      <c r="C384" s="452"/>
      <c r="D384" s="469"/>
      <c r="E384" s="466"/>
      <c r="F384" s="446" t="str">
        <f>IFERROR(VLOOKUP(C384,#REF!,12,FALSE)," ")</f>
        <v xml:space="preserve"> </v>
      </c>
      <c r="G384" s="466"/>
      <c r="H384" s="446"/>
      <c r="I384" s="466"/>
      <c r="J384" s="249" t="s">
        <v>796</v>
      </c>
      <c r="K384" s="257">
        <v>44242</v>
      </c>
      <c r="L384" s="250">
        <v>44253</v>
      </c>
      <c r="M384" s="449"/>
      <c r="N384" s="452"/>
      <c r="O384" s="461"/>
      <c r="P384" s="452"/>
    </row>
    <row r="385" spans="1:16" ht="15.75">
      <c r="A385" s="365"/>
      <c r="B385" s="371"/>
      <c r="C385" s="452"/>
      <c r="D385" s="469"/>
      <c r="E385" s="466"/>
      <c r="F385" s="446" t="str">
        <f>IFERROR(VLOOKUP(C385,#REF!,12,FALSE)," ")</f>
        <v xml:space="preserve"> </v>
      </c>
      <c r="G385" s="466"/>
      <c r="H385" s="446"/>
      <c r="I385" s="466"/>
      <c r="J385" s="249" t="s">
        <v>797</v>
      </c>
      <c r="K385" s="257">
        <v>44257</v>
      </c>
      <c r="L385" s="250">
        <v>44316</v>
      </c>
      <c r="M385" s="449"/>
      <c r="N385" s="452"/>
      <c r="O385" s="461"/>
      <c r="P385" s="452"/>
    </row>
    <row r="386" spans="1:16" ht="15.75">
      <c r="A386" s="365"/>
      <c r="B386" s="371"/>
      <c r="C386" s="452"/>
      <c r="D386" s="469"/>
      <c r="E386" s="466"/>
      <c r="F386" s="446" t="str">
        <f>IFERROR(VLOOKUP(C386,#REF!,12,FALSE)," ")</f>
        <v xml:space="preserve"> </v>
      </c>
      <c r="G386" s="466"/>
      <c r="H386" s="446"/>
      <c r="I386" s="466"/>
      <c r="J386" s="258" t="s">
        <v>798</v>
      </c>
      <c r="K386" s="257">
        <v>44317</v>
      </c>
      <c r="L386" s="250">
        <v>44347</v>
      </c>
      <c r="M386" s="449"/>
      <c r="N386" s="452"/>
      <c r="O386" s="461"/>
      <c r="P386" s="452"/>
    </row>
    <row r="387" spans="1:16" ht="15.75">
      <c r="A387" s="365"/>
      <c r="B387" s="371"/>
      <c r="C387" s="452"/>
      <c r="D387" s="469"/>
      <c r="E387" s="466"/>
      <c r="F387" s="446" t="str">
        <f>IFERROR(VLOOKUP(C387,#REF!,12,FALSE)," ")</f>
        <v xml:space="preserve"> </v>
      </c>
      <c r="G387" s="466"/>
      <c r="H387" s="446"/>
      <c r="I387" s="466"/>
      <c r="J387" s="249" t="s">
        <v>799</v>
      </c>
      <c r="K387" s="257">
        <v>44348</v>
      </c>
      <c r="L387" s="250">
        <v>44439</v>
      </c>
      <c r="M387" s="449"/>
      <c r="N387" s="452"/>
      <c r="O387" s="461"/>
      <c r="P387" s="452"/>
    </row>
    <row r="388" spans="1:16" ht="15.75">
      <c r="A388" s="365"/>
      <c r="B388" s="371"/>
      <c r="C388" s="452"/>
      <c r="D388" s="469"/>
      <c r="E388" s="466"/>
      <c r="F388" s="446" t="str">
        <f>IFERROR(VLOOKUP(C388,#REF!,12,FALSE)," ")</f>
        <v xml:space="preserve"> </v>
      </c>
      <c r="G388" s="466"/>
      <c r="H388" s="446"/>
      <c r="I388" s="466"/>
      <c r="J388" s="249" t="s">
        <v>800</v>
      </c>
      <c r="K388" s="250">
        <v>44440</v>
      </c>
      <c r="L388" s="250">
        <v>44469</v>
      </c>
      <c r="M388" s="449"/>
      <c r="N388" s="452"/>
      <c r="O388" s="461"/>
      <c r="P388" s="452"/>
    </row>
    <row r="389" spans="1:16" ht="15.75">
      <c r="A389" s="365"/>
      <c r="B389" s="371"/>
      <c r="C389" s="452"/>
      <c r="D389" s="469"/>
      <c r="E389" s="466"/>
      <c r="F389" s="446" t="str">
        <f>IFERROR(VLOOKUP(C389,#REF!,12,FALSE)," ")</f>
        <v xml:space="preserve"> </v>
      </c>
      <c r="G389" s="466"/>
      <c r="H389" s="446"/>
      <c r="I389" s="466"/>
      <c r="J389" s="258" t="s">
        <v>801</v>
      </c>
      <c r="K389" s="250">
        <v>44470</v>
      </c>
      <c r="L389" s="250">
        <v>44500</v>
      </c>
      <c r="M389" s="449"/>
      <c r="N389" s="452"/>
      <c r="O389" s="461"/>
      <c r="P389" s="452"/>
    </row>
    <row r="390" spans="1:16" ht="15.75">
      <c r="A390" s="366"/>
      <c r="B390" s="372"/>
      <c r="C390" s="453"/>
      <c r="D390" s="470"/>
      <c r="E390" s="466"/>
      <c r="F390" s="447" t="str">
        <f>IFERROR(VLOOKUP(C390,#REF!,12,FALSE)," ")</f>
        <v xml:space="preserve"> </v>
      </c>
      <c r="G390" s="467"/>
      <c r="H390" s="447"/>
      <c r="I390" s="467"/>
      <c r="J390" s="249" t="s">
        <v>802</v>
      </c>
      <c r="K390" s="250">
        <v>44503</v>
      </c>
      <c r="L390" s="250">
        <v>44745</v>
      </c>
      <c r="M390" s="450"/>
      <c r="N390" s="453"/>
      <c r="O390" s="462"/>
      <c r="P390" s="453"/>
    </row>
    <row r="391" spans="1:16" ht="63.75">
      <c r="A391" s="64" t="s">
        <v>803</v>
      </c>
      <c r="B391" s="259" t="s">
        <v>804</v>
      </c>
      <c r="C391" s="260" t="s">
        <v>805</v>
      </c>
      <c r="D391" s="261" t="s">
        <v>806</v>
      </c>
      <c r="E391" s="259" t="s">
        <v>807</v>
      </c>
      <c r="F391" s="262" t="s">
        <v>808</v>
      </c>
      <c r="G391" s="64" t="s">
        <v>809</v>
      </c>
      <c r="H391" s="263" t="s">
        <v>810</v>
      </c>
      <c r="I391" s="64" t="s">
        <v>811</v>
      </c>
      <c r="J391" s="64" t="s">
        <v>812</v>
      </c>
      <c r="K391" s="264">
        <v>44228</v>
      </c>
      <c r="L391" s="264">
        <v>44560</v>
      </c>
      <c r="M391" s="265">
        <v>0</v>
      </c>
      <c r="N391" s="266" t="s">
        <v>15</v>
      </c>
      <c r="O391" s="267">
        <v>615939515</v>
      </c>
      <c r="P391" s="96" t="s">
        <v>813</v>
      </c>
    </row>
    <row r="392" spans="1:16" ht="89.25">
      <c r="A392" s="64" t="s">
        <v>803</v>
      </c>
      <c r="B392" s="259" t="s">
        <v>804</v>
      </c>
      <c r="C392" s="96" t="s">
        <v>805</v>
      </c>
      <c r="D392" s="268" t="s">
        <v>814</v>
      </c>
      <c r="E392" s="259" t="s">
        <v>807</v>
      </c>
      <c r="F392" s="262" t="s">
        <v>815</v>
      </c>
      <c r="G392" s="269" t="s">
        <v>816</v>
      </c>
      <c r="H392" s="96" t="s">
        <v>817</v>
      </c>
      <c r="I392" s="64" t="s">
        <v>818</v>
      </c>
      <c r="J392" s="64" t="s">
        <v>812</v>
      </c>
      <c r="K392" s="264">
        <v>44256</v>
      </c>
      <c r="L392" s="264">
        <v>44560</v>
      </c>
      <c r="M392" s="265">
        <v>0</v>
      </c>
      <c r="N392" s="266" t="s">
        <v>15</v>
      </c>
      <c r="O392" s="267">
        <v>241500000</v>
      </c>
      <c r="P392" s="96" t="s">
        <v>28</v>
      </c>
    </row>
    <row r="393" spans="1:16" ht="63.75">
      <c r="A393" s="64" t="s">
        <v>803</v>
      </c>
      <c r="B393" s="259" t="s">
        <v>804</v>
      </c>
      <c r="C393" s="260" t="s">
        <v>805</v>
      </c>
      <c r="D393" s="268" t="s">
        <v>819</v>
      </c>
      <c r="E393" s="259" t="s">
        <v>820</v>
      </c>
      <c r="F393" s="270" t="s">
        <v>821</v>
      </c>
      <c r="G393" s="64" t="s">
        <v>822</v>
      </c>
      <c r="H393" s="263" t="s">
        <v>817</v>
      </c>
      <c r="I393" s="64" t="s">
        <v>823</v>
      </c>
      <c r="J393" s="64" t="s">
        <v>812</v>
      </c>
      <c r="K393" s="264">
        <v>44228</v>
      </c>
      <c r="L393" s="264">
        <v>44530</v>
      </c>
      <c r="M393" s="271">
        <v>0</v>
      </c>
      <c r="N393" s="272" t="s">
        <v>15</v>
      </c>
      <c r="O393" s="273">
        <v>3768455974</v>
      </c>
      <c r="P393" s="96" t="s">
        <v>813</v>
      </c>
    </row>
    <row r="394" spans="1:16" ht="63.75">
      <c r="A394" s="64" t="s">
        <v>803</v>
      </c>
      <c r="B394" s="259" t="s">
        <v>804</v>
      </c>
      <c r="C394" s="260" t="s">
        <v>805</v>
      </c>
      <c r="D394" s="268" t="s">
        <v>819</v>
      </c>
      <c r="E394" s="259" t="s">
        <v>820</v>
      </c>
      <c r="F394" s="270" t="s">
        <v>824</v>
      </c>
      <c r="G394" s="274" t="s">
        <v>825</v>
      </c>
      <c r="H394" s="263" t="s">
        <v>817</v>
      </c>
      <c r="I394" s="259" t="s">
        <v>826</v>
      </c>
      <c r="J394" s="64" t="s">
        <v>812</v>
      </c>
      <c r="K394" s="264">
        <v>44228</v>
      </c>
      <c r="L394" s="264">
        <v>44530</v>
      </c>
      <c r="M394" s="271">
        <v>0</v>
      </c>
      <c r="N394" s="272" t="s">
        <v>15</v>
      </c>
      <c r="O394" s="273">
        <v>246534503</v>
      </c>
      <c r="P394" s="96" t="s">
        <v>813</v>
      </c>
    </row>
    <row r="395" spans="1:16" ht="76.5">
      <c r="A395" s="64" t="s">
        <v>803</v>
      </c>
      <c r="B395" s="259" t="s">
        <v>804</v>
      </c>
      <c r="C395" s="260" t="s">
        <v>805</v>
      </c>
      <c r="D395" s="268" t="s">
        <v>827</v>
      </c>
      <c r="E395" s="259" t="s">
        <v>820</v>
      </c>
      <c r="F395" s="270" t="s">
        <v>828</v>
      </c>
      <c r="G395" s="64" t="s">
        <v>829</v>
      </c>
      <c r="H395" s="263" t="s">
        <v>817</v>
      </c>
      <c r="I395" s="64" t="s">
        <v>830</v>
      </c>
      <c r="J395" s="64" t="s">
        <v>812</v>
      </c>
      <c r="K395" s="264">
        <v>44228</v>
      </c>
      <c r="L395" s="264">
        <v>44530</v>
      </c>
      <c r="M395" s="271">
        <v>0</v>
      </c>
      <c r="N395" s="272" t="s">
        <v>15</v>
      </c>
      <c r="O395" s="273">
        <v>4211844520</v>
      </c>
      <c r="P395" s="96" t="s">
        <v>813</v>
      </c>
    </row>
    <row r="396" spans="1:16" ht="38.25">
      <c r="A396" s="64" t="s">
        <v>803</v>
      </c>
      <c r="B396" s="259" t="s">
        <v>804</v>
      </c>
      <c r="C396" s="260" t="s">
        <v>805</v>
      </c>
      <c r="D396" s="268" t="s">
        <v>827</v>
      </c>
      <c r="E396" s="259" t="s">
        <v>820</v>
      </c>
      <c r="F396" s="270" t="s">
        <v>831</v>
      </c>
      <c r="G396" s="64" t="s">
        <v>832</v>
      </c>
      <c r="H396" s="263" t="s">
        <v>817</v>
      </c>
      <c r="I396" s="64" t="s">
        <v>833</v>
      </c>
      <c r="J396" s="64" t="s">
        <v>812</v>
      </c>
      <c r="K396" s="264">
        <v>44228</v>
      </c>
      <c r="L396" s="264">
        <v>44530</v>
      </c>
      <c r="M396" s="271">
        <v>0</v>
      </c>
      <c r="N396" s="272" t="s">
        <v>15</v>
      </c>
      <c r="O396" s="273">
        <v>4445056227.2200003</v>
      </c>
      <c r="P396" s="96" t="s">
        <v>813</v>
      </c>
    </row>
    <row r="397" spans="1:16" ht="51">
      <c r="A397" s="64" t="s">
        <v>803</v>
      </c>
      <c r="B397" s="259" t="s">
        <v>804</v>
      </c>
      <c r="C397" s="260" t="s">
        <v>805</v>
      </c>
      <c r="D397" s="268" t="s">
        <v>827</v>
      </c>
      <c r="E397" s="259" t="s">
        <v>820</v>
      </c>
      <c r="F397" s="270" t="s">
        <v>834</v>
      </c>
      <c r="G397" s="64" t="s">
        <v>835</v>
      </c>
      <c r="H397" s="263" t="s">
        <v>810</v>
      </c>
      <c r="I397" s="64" t="s">
        <v>836</v>
      </c>
      <c r="J397" s="64" t="s">
        <v>812</v>
      </c>
      <c r="K397" s="264">
        <v>44228</v>
      </c>
      <c r="L397" s="264">
        <v>44530</v>
      </c>
      <c r="M397" s="271">
        <v>0</v>
      </c>
      <c r="N397" s="272" t="s">
        <v>15</v>
      </c>
      <c r="O397" s="273">
        <v>3535340837</v>
      </c>
      <c r="P397" s="96" t="s">
        <v>28</v>
      </c>
    </row>
    <row r="398" spans="1:16" ht="60" customHeight="1">
      <c r="A398" s="64" t="s">
        <v>803</v>
      </c>
      <c r="B398" s="259" t="s">
        <v>804</v>
      </c>
      <c r="C398" s="260" t="s">
        <v>805</v>
      </c>
      <c r="D398" s="268" t="s">
        <v>827</v>
      </c>
      <c r="E398" s="259" t="s">
        <v>820</v>
      </c>
      <c r="F398" s="270" t="s">
        <v>837</v>
      </c>
      <c r="G398" s="275" t="s">
        <v>838</v>
      </c>
      <c r="H398" s="263" t="s">
        <v>810</v>
      </c>
      <c r="I398" s="64" t="s">
        <v>839</v>
      </c>
      <c r="J398" s="64" t="s">
        <v>812</v>
      </c>
      <c r="K398" s="264">
        <v>44228</v>
      </c>
      <c r="L398" s="264">
        <v>44530</v>
      </c>
      <c r="M398" s="271">
        <v>0</v>
      </c>
      <c r="N398" s="272" t="s">
        <v>15</v>
      </c>
      <c r="O398" s="267">
        <v>2194100000</v>
      </c>
      <c r="P398" s="96" t="s">
        <v>28</v>
      </c>
    </row>
    <row r="399" spans="1:16" ht="51" customHeight="1">
      <c r="A399" s="430" t="s">
        <v>803</v>
      </c>
      <c r="B399" s="424" t="s">
        <v>804</v>
      </c>
      <c r="C399" s="427"/>
      <c r="D399" s="276" t="s">
        <v>840</v>
      </c>
      <c r="E399" s="424" t="s">
        <v>841</v>
      </c>
      <c r="F399" s="457" t="s">
        <v>842</v>
      </c>
      <c r="G399" s="430" t="s">
        <v>843</v>
      </c>
      <c r="H399" s="433" t="s">
        <v>817</v>
      </c>
      <c r="I399" s="430" t="s">
        <v>844</v>
      </c>
      <c r="J399" s="430" t="s">
        <v>812</v>
      </c>
      <c r="K399" s="439">
        <v>44228</v>
      </c>
      <c r="L399" s="439">
        <v>44560</v>
      </c>
      <c r="M399" s="442">
        <v>0</v>
      </c>
      <c r="N399" s="433" t="s">
        <v>15</v>
      </c>
      <c r="O399" s="436">
        <v>1059177679</v>
      </c>
      <c r="P399" s="433" t="s">
        <v>28</v>
      </c>
    </row>
    <row r="400" spans="1:16" ht="51" customHeight="1">
      <c r="A400" s="431"/>
      <c r="B400" s="425"/>
      <c r="C400" s="428"/>
      <c r="D400" s="276" t="s">
        <v>845</v>
      </c>
      <c r="E400" s="425"/>
      <c r="F400" s="458"/>
      <c r="G400" s="431"/>
      <c r="H400" s="434"/>
      <c r="I400" s="431"/>
      <c r="J400" s="431"/>
      <c r="K400" s="434"/>
      <c r="L400" s="434"/>
      <c r="M400" s="443"/>
      <c r="N400" s="434"/>
      <c r="O400" s="437"/>
      <c r="P400" s="434"/>
    </row>
    <row r="401" spans="1:16" ht="51" customHeight="1">
      <c r="A401" s="431"/>
      <c r="B401" s="425"/>
      <c r="C401" s="428"/>
      <c r="D401" s="276" t="s">
        <v>846</v>
      </c>
      <c r="E401" s="425"/>
      <c r="F401" s="458"/>
      <c r="G401" s="431"/>
      <c r="H401" s="434"/>
      <c r="I401" s="431"/>
      <c r="J401" s="431"/>
      <c r="K401" s="434"/>
      <c r="L401" s="434"/>
      <c r="M401" s="443"/>
      <c r="N401" s="434"/>
      <c r="O401" s="437"/>
      <c r="P401" s="434"/>
    </row>
    <row r="402" spans="1:16" ht="51" customHeight="1">
      <c r="A402" s="431"/>
      <c r="B402" s="425"/>
      <c r="C402" s="428"/>
      <c r="D402" s="261" t="s">
        <v>847</v>
      </c>
      <c r="E402" s="425"/>
      <c r="F402" s="458"/>
      <c r="G402" s="431"/>
      <c r="H402" s="434"/>
      <c r="I402" s="431"/>
      <c r="J402" s="431"/>
      <c r="K402" s="434"/>
      <c r="L402" s="434"/>
      <c r="M402" s="443"/>
      <c r="N402" s="434"/>
      <c r="O402" s="437"/>
      <c r="P402" s="434"/>
    </row>
    <row r="403" spans="1:16" ht="51" customHeight="1">
      <c r="A403" s="431"/>
      <c r="B403" s="425"/>
      <c r="C403" s="428"/>
      <c r="D403" s="277" t="s">
        <v>848</v>
      </c>
      <c r="E403" s="425"/>
      <c r="F403" s="458"/>
      <c r="G403" s="431"/>
      <c r="H403" s="434"/>
      <c r="I403" s="431"/>
      <c r="J403" s="431"/>
      <c r="K403" s="434"/>
      <c r="L403" s="434"/>
      <c r="M403" s="443"/>
      <c r="N403" s="434"/>
      <c r="O403" s="437"/>
      <c r="P403" s="434"/>
    </row>
    <row r="404" spans="1:16" ht="51" customHeight="1">
      <c r="A404" s="431"/>
      <c r="B404" s="425"/>
      <c r="C404" s="428"/>
      <c r="D404" s="261" t="s">
        <v>849</v>
      </c>
      <c r="E404" s="425"/>
      <c r="F404" s="458"/>
      <c r="G404" s="431"/>
      <c r="H404" s="434"/>
      <c r="I404" s="431"/>
      <c r="J404" s="431"/>
      <c r="K404" s="434"/>
      <c r="L404" s="434"/>
      <c r="M404" s="443"/>
      <c r="N404" s="434"/>
      <c r="O404" s="437"/>
      <c r="P404" s="434"/>
    </row>
    <row r="405" spans="1:16" ht="51" customHeight="1">
      <c r="A405" s="431"/>
      <c r="B405" s="425"/>
      <c r="C405" s="428"/>
      <c r="D405" s="261" t="s">
        <v>850</v>
      </c>
      <c r="E405" s="425"/>
      <c r="F405" s="458"/>
      <c r="G405" s="431"/>
      <c r="H405" s="434"/>
      <c r="I405" s="431"/>
      <c r="J405" s="431"/>
      <c r="K405" s="434"/>
      <c r="L405" s="434"/>
      <c r="M405" s="443"/>
      <c r="N405" s="434"/>
      <c r="O405" s="437"/>
      <c r="P405" s="434"/>
    </row>
    <row r="406" spans="1:16" ht="51" customHeight="1">
      <c r="A406" s="432"/>
      <c r="B406" s="426"/>
      <c r="C406" s="429"/>
      <c r="D406" s="261" t="s">
        <v>851</v>
      </c>
      <c r="E406" s="426"/>
      <c r="F406" s="459"/>
      <c r="G406" s="432"/>
      <c r="H406" s="435"/>
      <c r="I406" s="432"/>
      <c r="J406" s="432"/>
      <c r="K406" s="435"/>
      <c r="L406" s="435"/>
      <c r="M406" s="444"/>
      <c r="N406" s="435"/>
      <c r="O406" s="438"/>
      <c r="P406" s="435"/>
    </row>
    <row r="407" spans="1:16" ht="38.25">
      <c r="A407" s="64" t="s">
        <v>803</v>
      </c>
      <c r="B407" s="259" t="s">
        <v>804</v>
      </c>
      <c r="C407" s="96"/>
      <c r="D407" s="268"/>
      <c r="E407" s="259" t="s">
        <v>852</v>
      </c>
      <c r="F407" s="270"/>
      <c r="G407" s="430" t="s">
        <v>843</v>
      </c>
      <c r="H407" s="433" t="s">
        <v>817</v>
      </c>
      <c r="I407" s="430" t="s">
        <v>844</v>
      </c>
      <c r="J407" s="430" t="s">
        <v>812</v>
      </c>
      <c r="K407" s="439">
        <v>44228</v>
      </c>
      <c r="L407" s="439">
        <v>44560</v>
      </c>
      <c r="M407" s="433">
        <v>0</v>
      </c>
      <c r="N407" s="433" t="s">
        <v>15</v>
      </c>
      <c r="O407" s="436"/>
      <c r="P407" s="433" t="s">
        <v>28</v>
      </c>
    </row>
    <row r="408" spans="1:16" ht="38.25">
      <c r="A408" s="64" t="s">
        <v>803</v>
      </c>
      <c r="B408" s="259" t="s">
        <v>804</v>
      </c>
      <c r="C408" s="96"/>
      <c r="D408" s="268"/>
      <c r="E408" s="259" t="s">
        <v>852</v>
      </c>
      <c r="F408" s="270"/>
      <c r="G408" s="431"/>
      <c r="H408" s="434"/>
      <c r="I408" s="431"/>
      <c r="J408" s="431"/>
      <c r="K408" s="440"/>
      <c r="L408" s="440"/>
      <c r="M408" s="434"/>
      <c r="N408" s="434"/>
      <c r="O408" s="437"/>
      <c r="P408" s="434"/>
    </row>
    <row r="409" spans="1:16" ht="38.25">
      <c r="A409" s="64" t="s">
        <v>803</v>
      </c>
      <c r="B409" s="259" t="s">
        <v>804</v>
      </c>
      <c r="C409" s="96"/>
      <c r="D409" s="268"/>
      <c r="E409" s="259" t="s">
        <v>852</v>
      </c>
      <c r="F409" s="270"/>
      <c r="G409" s="432"/>
      <c r="H409" s="435"/>
      <c r="I409" s="432"/>
      <c r="J409" s="432"/>
      <c r="K409" s="441"/>
      <c r="L409" s="441"/>
      <c r="M409" s="435"/>
      <c r="N409" s="435"/>
      <c r="O409" s="438"/>
      <c r="P409" s="435"/>
    </row>
    <row r="410" spans="1:16">
      <c r="A410" s="384" t="s">
        <v>853</v>
      </c>
      <c r="B410" s="346" t="s">
        <v>854</v>
      </c>
      <c r="C410" s="380" t="s">
        <v>6</v>
      </c>
      <c r="D410" s="394" t="s">
        <v>855</v>
      </c>
      <c r="E410" s="394" t="s">
        <v>856</v>
      </c>
      <c r="F410" s="392">
        <v>4</v>
      </c>
      <c r="G410" s="278"/>
      <c r="H410" s="387"/>
      <c r="I410" s="387"/>
      <c r="J410" s="279" t="s">
        <v>857</v>
      </c>
      <c r="K410" s="280">
        <v>44197</v>
      </c>
      <c r="L410" s="280">
        <v>44227</v>
      </c>
      <c r="M410" s="63"/>
      <c r="N410" s="281" t="s">
        <v>26</v>
      </c>
      <c r="O410" s="63">
        <v>0</v>
      </c>
      <c r="P410" s="63" t="s">
        <v>29</v>
      </c>
    </row>
    <row r="411" spans="1:16">
      <c r="A411" s="385"/>
      <c r="B411" s="383"/>
      <c r="C411" s="381"/>
      <c r="D411" s="395"/>
      <c r="E411" s="395"/>
      <c r="F411" s="397"/>
      <c r="G411" s="282"/>
      <c r="H411" s="388"/>
      <c r="I411" s="388"/>
      <c r="J411" s="55" t="s">
        <v>858</v>
      </c>
      <c r="K411" s="280">
        <v>44409</v>
      </c>
      <c r="L411" s="280">
        <v>44420</v>
      </c>
      <c r="M411" s="63"/>
      <c r="N411" s="281" t="s">
        <v>26</v>
      </c>
      <c r="O411" s="63">
        <v>0</v>
      </c>
      <c r="P411" s="63" t="s">
        <v>29</v>
      </c>
    </row>
    <row r="412" spans="1:16" ht="24.75" customHeight="1">
      <c r="A412" s="385"/>
      <c r="B412" s="383"/>
      <c r="C412" s="381"/>
      <c r="D412" s="395"/>
      <c r="E412" s="395"/>
      <c r="F412" s="397"/>
      <c r="G412" s="282"/>
      <c r="H412" s="388"/>
      <c r="I412" s="388"/>
      <c r="J412" s="55" t="s">
        <v>859</v>
      </c>
      <c r="K412" s="280">
        <v>44423</v>
      </c>
      <c r="L412" s="280">
        <v>44461</v>
      </c>
      <c r="M412" s="63"/>
      <c r="N412" s="281" t="s">
        <v>26</v>
      </c>
      <c r="O412" s="63">
        <v>0</v>
      </c>
      <c r="P412" s="63" t="s">
        <v>29</v>
      </c>
    </row>
    <row r="413" spans="1:16" ht="31.5" customHeight="1">
      <c r="A413" s="385"/>
      <c r="B413" s="383"/>
      <c r="C413" s="381"/>
      <c r="D413" s="396"/>
      <c r="E413" s="395"/>
      <c r="F413" s="393"/>
      <c r="G413" s="282"/>
      <c r="H413" s="388"/>
      <c r="I413" s="388"/>
      <c r="J413" s="55" t="s">
        <v>860</v>
      </c>
      <c r="K413" s="280">
        <v>44211</v>
      </c>
      <c r="L413" s="280">
        <v>44469</v>
      </c>
      <c r="M413" s="63"/>
      <c r="N413" s="281" t="s">
        <v>26</v>
      </c>
      <c r="O413" s="63">
        <v>0</v>
      </c>
      <c r="P413" s="63" t="s">
        <v>29</v>
      </c>
    </row>
    <row r="414" spans="1:16" ht="30.75" customHeight="1">
      <c r="A414" s="385"/>
      <c r="B414" s="383"/>
      <c r="C414" s="381"/>
      <c r="D414" s="394" t="s">
        <v>861</v>
      </c>
      <c r="E414" s="395"/>
      <c r="F414" s="392">
        <v>3</v>
      </c>
      <c r="G414" s="63"/>
      <c r="H414" s="388"/>
      <c r="I414" s="388"/>
      <c r="J414" s="55" t="s">
        <v>862</v>
      </c>
      <c r="K414" s="280">
        <v>44211</v>
      </c>
      <c r="L414" s="280">
        <v>44500</v>
      </c>
      <c r="M414" s="63"/>
      <c r="N414" s="281" t="s">
        <v>26</v>
      </c>
      <c r="O414" s="63">
        <v>0</v>
      </c>
      <c r="P414" s="63" t="s">
        <v>29</v>
      </c>
    </row>
    <row r="415" spans="1:16">
      <c r="A415" s="385"/>
      <c r="B415" s="383"/>
      <c r="C415" s="381"/>
      <c r="D415" s="395"/>
      <c r="E415" s="395"/>
      <c r="F415" s="397"/>
      <c r="G415" s="63"/>
      <c r="H415" s="388"/>
      <c r="I415" s="388"/>
      <c r="J415" s="55" t="s">
        <v>863</v>
      </c>
      <c r="K415" s="280">
        <v>44211</v>
      </c>
      <c r="L415" s="280">
        <v>44500</v>
      </c>
      <c r="M415" s="63"/>
      <c r="N415" s="281" t="s">
        <v>26</v>
      </c>
      <c r="O415" s="63">
        <v>0</v>
      </c>
      <c r="P415" s="63" t="s">
        <v>29</v>
      </c>
    </row>
    <row r="416" spans="1:16" ht="21" customHeight="1">
      <c r="A416" s="385"/>
      <c r="B416" s="383"/>
      <c r="C416" s="381"/>
      <c r="D416" s="396"/>
      <c r="E416" s="395"/>
      <c r="F416" s="393"/>
      <c r="G416" s="63"/>
      <c r="H416" s="388"/>
      <c r="I416" s="388"/>
      <c r="J416" s="55" t="s">
        <v>864</v>
      </c>
      <c r="K416" s="280">
        <v>44211</v>
      </c>
      <c r="L416" s="280">
        <v>44500</v>
      </c>
      <c r="M416" s="63"/>
      <c r="N416" s="281" t="s">
        <v>26</v>
      </c>
      <c r="O416" s="63">
        <v>0</v>
      </c>
      <c r="P416" s="63" t="s">
        <v>29</v>
      </c>
    </row>
    <row r="417" spans="1:16" ht="27.75" customHeight="1">
      <c r="A417" s="385"/>
      <c r="B417" s="383"/>
      <c r="C417" s="381"/>
      <c r="D417" s="398" t="s">
        <v>865</v>
      </c>
      <c r="E417" s="395"/>
      <c r="F417" s="392">
        <v>2</v>
      </c>
      <c r="G417" s="63"/>
      <c r="H417" s="388"/>
      <c r="I417" s="388"/>
      <c r="J417" s="55" t="s">
        <v>866</v>
      </c>
      <c r="K417" s="280">
        <v>44453</v>
      </c>
      <c r="L417" s="280">
        <v>44545</v>
      </c>
      <c r="M417" s="63"/>
      <c r="N417" s="281" t="s">
        <v>26</v>
      </c>
      <c r="O417" s="63">
        <v>0</v>
      </c>
      <c r="P417" s="63" t="s">
        <v>29</v>
      </c>
    </row>
    <row r="418" spans="1:16" ht="30" customHeight="1">
      <c r="A418" s="386"/>
      <c r="B418" s="347"/>
      <c r="C418" s="382"/>
      <c r="D418" s="399"/>
      <c r="E418" s="396"/>
      <c r="F418" s="393"/>
      <c r="G418" s="283"/>
      <c r="H418" s="389"/>
      <c r="I418" s="389"/>
      <c r="J418" s="55" t="s">
        <v>867</v>
      </c>
      <c r="K418" s="280">
        <v>44287</v>
      </c>
      <c r="L418" s="280">
        <v>44545</v>
      </c>
      <c r="M418" s="284"/>
      <c r="N418" s="281" t="s">
        <v>26</v>
      </c>
      <c r="O418" s="63">
        <v>0</v>
      </c>
      <c r="P418" s="63" t="s">
        <v>29</v>
      </c>
    </row>
    <row r="419" spans="1:16" ht="30">
      <c r="A419" s="361" t="s">
        <v>853</v>
      </c>
      <c r="B419" s="346" t="s">
        <v>854</v>
      </c>
      <c r="C419" s="422" t="s">
        <v>6</v>
      </c>
      <c r="D419" s="390" t="s">
        <v>868</v>
      </c>
      <c r="E419" s="373" t="s">
        <v>856</v>
      </c>
      <c r="F419" s="376">
        <v>0.14000000000000001</v>
      </c>
      <c r="G419" s="390" t="s">
        <v>869</v>
      </c>
      <c r="H419" s="373"/>
      <c r="I419" s="361" t="s">
        <v>870</v>
      </c>
      <c r="J419" s="31" t="s">
        <v>871</v>
      </c>
      <c r="K419" s="34">
        <v>44228</v>
      </c>
      <c r="L419" s="285">
        <v>44377</v>
      </c>
      <c r="M419" s="346">
        <v>72</v>
      </c>
      <c r="N419" s="373" t="s">
        <v>15</v>
      </c>
      <c r="O419" s="406">
        <f>0.7466*30000000</f>
        <v>22398000</v>
      </c>
      <c r="P419" s="373" t="s">
        <v>29</v>
      </c>
    </row>
    <row r="420" spans="1:16" ht="40.5" customHeight="1" thickBot="1">
      <c r="A420" s="362"/>
      <c r="B420" s="383"/>
      <c r="C420" s="423"/>
      <c r="D420" s="391"/>
      <c r="E420" s="375"/>
      <c r="F420" s="377"/>
      <c r="G420" s="391"/>
      <c r="H420" s="374"/>
      <c r="I420" s="362"/>
      <c r="J420" s="31" t="s">
        <v>872</v>
      </c>
      <c r="K420" s="34">
        <v>44378</v>
      </c>
      <c r="L420" s="34">
        <v>44560</v>
      </c>
      <c r="M420" s="383"/>
      <c r="N420" s="374"/>
      <c r="O420" s="421"/>
      <c r="P420" s="374"/>
    </row>
    <row r="421" spans="1:16" ht="51">
      <c r="A421" s="361" t="s">
        <v>853</v>
      </c>
      <c r="B421" s="346" t="s">
        <v>854</v>
      </c>
      <c r="C421" s="418" t="s">
        <v>6</v>
      </c>
      <c r="D421" s="398" t="s">
        <v>873</v>
      </c>
      <c r="E421" s="373" t="s">
        <v>856</v>
      </c>
      <c r="F421" s="376">
        <v>0.81</v>
      </c>
      <c r="G421" s="398" t="s">
        <v>874</v>
      </c>
      <c r="H421" s="373"/>
      <c r="I421" s="419" t="s">
        <v>875</v>
      </c>
      <c r="J421" s="64" t="s">
        <v>876</v>
      </c>
      <c r="K421" s="34">
        <v>44228</v>
      </c>
      <c r="L421" s="34">
        <v>44560</v>
      </c>
      <c r="M421" s="373">
        <v>81</v>
      </c>
      <c r="N421" s="373" t="s">
        <v>15</v>
      </c>
      <c r="O421" s="406">
        <f>750000000*0.7466</f>
        <v>559950000</v>
      </c>
      <c r="P421" s="373" t="s">
        <v>29</v>
      </c>
    </row>
    <row r="422" spans="1:16" ht="42" customHeight="1">
      <c r="A422" s="363"/>
      <c r="B422" s="347"/>
      <c r="C422" s="403"/>
      <c r="D422" s="399"/>
      <c r="E422" s="375"/>
      <c r="F422" s="377"/>
      <c r="G422" s="399"/>
      <c r="H422" s="375"/>
      <c r="I422" s="420"/>
      <c r="J422" s="64" t="s">
        <v>877</v>
      </c>
      <c r="K422" s="34">
        <v>44378</v>
      </c>
      <c r="L422" s="34">
        <v>44560</v>
      </c>
      <c r="M422" s="375"/>
      <c r="N422" s="375"/>
      <c r="O422" s="407"/>
      <c r="P422" s="375"/>
    </row>
    <row r="423" spans="1:16" ht="55.5" customHeight="1">
      <c r="A423" s="414" t="s">
        <v>853</v>
      </c>
      <c r="B423" s="416" t="s">
        <v>854</v>
      </c>
      <c r="C423" s="402" t="s">
        <v>6</v>
      </c>
      <c r="D423" s="398" t="s">
        <v>878</v>
      </c>
      <c r="E423" s="357" t="s">
        <v>856</v>
      </c>
      <c r="F423" s="376">
        <v>0.25</v>
      </c>
      <c r="G423" s="408" t="s">
        <v>879</v>
      </c>
      <c r="H423" s="410"/>
      <c r="I423" s="412" t="s">
        <v>880</v>
      </c>
      <c r="J423" s="64" t="s">
        <v>881</v>
      </c>
      <c r="K423" s="34">
        <v>44228</v>
      </c>
      <c r="L423" s="34">
        <v>44560</v>
      </c>
      <c r="M423" s="378">
        <v>25</v>
      </c>
      <c r="N423" s="357" t="s">
        <v>15</v>
      </c>
      <c r="O423" s="400">
        <f>0.7466*1250000000</f>
        <v>933250000</v>
      </c>
      <c r="P423" s="206" t="s">
        <v>29</v>
      </c>
    </row>
    <row r="424" spans="1:16" ht="25.5">
      <c r="A424" s="415"/>
      <c r="B424" s="417"/>
      <c r="C424" s="403"/>
      <c r="D424" s="399"/>
      <c r="E424" s="359"/>
      <c r="F424" s="377"/>
      <c r="G424" s="409"/>
      <c r="H424" s="411"/>
      <c r="I424" s="413"/>
      <c r="J424" s="64" t="s">
        <v>882</v>
      </c>
      <c r="K424" s="286">
        <v>44228</v>
      </c>
      <c r="L424" s="287">
        <v>44377</v>
      </c>
      <c r="M424" s="379"/>
      <c r="N424" s="359"/>
      <c r="O424" s="401"/>
      <c r="P424" s="206" t="s">
        <v>28</v>
      </c>
    </row>
    <row r="425" spans="1:16">
      <c r="A425" s="361" t="s">
        <v>853</v>
      </c>
      <c r="B425" s="346" t="s">
        <v>854</v>
      </c>
      <c r="C425" s="402" t="s">
        <v>6</v>
      </c>
      <c r="D425" s="398" t="s">
        <v>883</v>
      </c>
      <c r="E425" s="373" t="s">
        <v>856</v>
      </c>
      <c r="F425" s="376">
        <v>1</v>
      </c>
      <c r="G425" s="398" t="s">
        <v>884</v>
      </c>
      <c r="H425" s="373"/>
      <c r="I425" s="404" t="s">
        <v>885</v>
      </c>
      <c r="J425" s="48" t="s">
        <v>886</v>
      </c>
      <c r="K425" s="34">
        <v>44228</v>
      </c>
      <c r="L425" s="34">
        <v>44377</v>
      </c>
      <c r="M425" s="32">
        <v>100</v>
      </c>
      <c r="N425" s="373" t="s">
        <v>15</v>
      </c>
      <c r="O425" s="406">
        <f>0.7466*2500000000</f>
        <v>1866500000</v>
      </c>
      <c r="P425" s="32" t="s">
        <v>29</v>
      </c>
    </row>
    <row r="426" spans="1:16">
      <c r="A426" s="363"/>
      <c r="B426" s="347"/>
      <c r="C426" s="403"/>
      <c r="D426" s="399"/>
      <c r="E426" s="375"/>
      <c r="F426" s="377"/>
      <c r="G426" s="399"/>
      <c r="H426" s="375"/>
      <c r="I426" s="405"/>
      <c r="J426" s="101" t="s">
        <v>887</v>
      </c>
      <c r="K426" s="34">
        <v>44228</v>
      </c>
      <c r="L426" s="34">
        <v>44560</v>
      </c>
      <c r="M426" s="32"/>
      <c r="N426" s="375"/>
      <c r="O426" s="407"/>
      <c r="P426" s="32" t="s">
        <v>29</v>
      </c>
    </row>
    <row r="427" spans="1:16" ht="141.75">
      <c r="A427" s="192" t="s">
        <v>888</v>
      </c>
      <c r="B427" s="185" t="s">
        <v>889</v>
      </c>
      <c r="C427" s="104" t="s">
        <v>6</v>
      </c>
      <c r="D427" s="185" t="s">
        <v>890</v>
      </c>
      <c r="E427" s="370" t="s">
        <v>891</v>
      </c>
      <c r="F427" s="185" t="s">
        <v>892</v>
      </c>
      <c r="G427" s="185" t="s">
        <v>893</v>
      </c>
      <c r="H427" s="288">
        <v>2021002200009</v>
      </c>
      <c r="I427" s="289" t="s">
        <v>894</v>
      </c>
      <c r="J427" s="192" t="s">
        <v>895</v>
      </c>
      <c r="K427" s="185" t="s">
        <v>671</v>
      </c>
      <c r="L427" s="185" t="s">
        <v>663</v>
      </c>
      <c r="M427" s="180">
        <v>0</v>
      </c>
      <c r="N427" s="190" t="s">
        <v>15</v>
      </c>
      <c r="O427" s="290">
        <v>732179706</v>
      </c>
      <c r="P427" s="104" t="s">
        <v>28</v>
      </c>
    </row>
    <row r="428" spans="1:16" ht="189">
      <c r="A428" s="192" t="s">
        <v>888</v>
      </c>
      <c r="B428" s="185" t="s">
        <v>889</v>
      </c>
      <c r="C428" s="184" t="s">
        <v>6</v>
      </c>
      <c r="D428" s="291" t="s">
        <v>896</v>
      </c>
      <c r="E428" s="371"/>
      <c r="F428" s="185" t="s">
        <v>897</v>
      </c>
      <c r="G428" s="370" t="s">
        <v>898</v>
      </c>
      <c r="H428" s="185" t="s">
        <v>899</v>
      </c>
      <c r="I428" s="292" t="s">
        <v>900</v>
      </c>
      <c r="J428" s="293" t="s">
        <v>901</v>
      </c>
      <c r="K428" s="104" t="s">
        <v>671</v>
      </c>
      <c r="L428" s="185" t="s">
        <v>663</v>
      </c>
      <c r="M428" s="180">
        <v>0</v>
      </c>
      <c r="N428" s="190" t="s">
        <v>15</v>
      </c>
      <c r="O428" s="294">
        <v>60000000</v>
      </c>
      <c r="P428" s="104" t="s">
        <v>28</v>
      </c>
    </row>
    <row r="429" spans="1:16" ht="189">
      <c r="A429" s="192" t="s">
        <v>888</v>
      </c>
      <c r="B429" s="185" t="s">
        <v>889</v>
      </c>
      <c r="C429" s="104" t="s">
        <v>6</v>
      </c>
      <c r="D429" s="295" t="s">
        <v>902</v>
      </c>
      <c r="E429" s="371"/>
      <c r="F429" s="176" t="s">
        <v>903</v>
      </c>
      <c r="G429" s="371"/>
      <c r="H429" s="185" t="s">
        <v>899</v>
      </c>
      <c r="I429" s="292" t="s">
        <v>900</v>
      </c>
      <c r="J429" s="192" t="s">
        <v>904</v>
      </c>
      <c r="K429" s="104" t="s">
        <v>671</v>
      </c>
      <c r="L429" s="185" t="s">
        <v>663</v>
      </c>
      <c r="M429" s="180">
        <v>0</v>
      </c>
      <c r="N429" s="190" t="s">
        <v>15</v>
      </c>
      <c r="O429" s="294">
        <v>120000000</v>
      </c>
      <c r="P429" s="104" t="s">
        <v>28</v>
      </c>
    </row>
    <row r="430" spans="1:16" ht="252">
      <c r="A430" s="192" t="s">
        <v>888</v>
      </c>
      <c r="B430" s="185" t="s">
        <v>889</v>
      </c>
      <c r="C430" s="104" t="s">
        <v>6</v>
      </c>
      <c r="D430" s="296" t="s">
        <v>905</v>
      </c>
      <c r="E430" s="371"/>
      <c r="F430" s="176" t="s">
        <v>906</v>
      </c>
      <c r="G430" s="371"/>
      <c r="H430" s="185" t="s">
        <v>899</v>
      </c>
      <c r="I430" s="292" t="s">
        <v>900</v>
      </c>
      <c r="J430" s="192" t="s">
        <v>907</v>
      </c>
      <c r="K430" s="104" t="s">
        <v>908</v>
      </c>
      <c r="L430" s="185" t="s">
        <v>663</v>
      </c>
      <c r="M430" s="180">
        <v>0</v>
      </c>
      <c r="N430" s="190" t="s">
        <v>15</v>
      </c>
      <c r="O430" s="294">
        <v>50000000</v>
      </c>
      <c r="P430" s="104" t="s">
        <v>28</v>
      </c>
    </row>
    <row r="431" spans="1:16" ht="110.25">
      <c r="A431" s="192" t="s">
        <v>888</v>
      </c>
      <c r="B431" s="185" t="s">
        <v>889</v>
      </c>
      <c r="C431" s="104" t="s">
        <v>6</v>
      </c>
      <c r="D431" s="176" t="s">
        <v>909</v>
      </c>
      <c r="E431" s="371"/>
      <c r="F431" s="176" t="s">
        <v>910</v>
      </c>
      <c r="G431" s="371"/>
      <c r="H431" s="185" t="s">
        <v>899</v>
      </c>
      <c r="I431" s="292" t="s">
        <v>900</v>
      </c>
      <c r="J431" s="192" t="s">
        <v>911</v>
      </c>
      <c r="K431" s="104" t="s">
        <v>671</v>
      </c>
      <c r="L431" s="185" t="s">
        <v>663</v>
      </c>
      <c r="M431" s="180">
        <v>0</v>
      </c>
      <c r="N431" s="190" t="s">
        <v>25</v>
      </c>
      <c r="O431" s="294">
        <v>15000000</v>
      </c>
      <c r="P431" s="104" t="s">
        <v>28</v>
      </c>
    </row>
    <row r="432" spans="1:16" ht="236.25">
      <c r="A432" s="192" t="s">
        <v>888</v>
      </c>
      <c r="B432" s="185" t="s">
        <v>889</v>
      </c>
      <c r="C432" s="104" t="s">
        <v>6</v>
      </c>
      <c r="D432" s="176" t="s">
        <v>912</v>
      </c>
      <c r="E432" s="371"/>
      <c r="F432" s="176" t="s">
        <v>913</v>
      </c>
      <c r="G432" s="371"/>
      <c r="H432" s="185" t="s">
        <v>899</v>
      </c>
      <c r="I432" s="292" t="s">
        <v>914</v>
      </c>
      <c r="J432" s="297" t="s">
        <v>915</v>
      </c>
      <c r="K432" s="104" t="s">
        <v>671</v>
      </c>
      <c r="L432" s="185" t="s">
        <v>663</v>
      </c>
      <c r="M432" s="180">
        <v>0</v>
      </c>
      <c r="N432" s="190" t="s">
        <v>15</v>
      </c>
      <c r="O432" s="294">
        <v>15000000</v>
      </c>
      <c r="P432" s="104" t="s">
        <v>28</v>
      </c>
    </row>
    <row r="433" spans="1:16" ht="126">
      <c r="A433" s="192" t="s">
        <v>888</v>
      </c>
      <c r="B433" s="185" t="s">
        <v>889</v>
      </c>
      <c r="C433" s="104" t="s">
        <v>6</v>
      </c>
      <c r="D433" s="176" t="s">
        <v>916</v>
      </c>
      <c r="E433" s="371"/>
      <c r="F433" s="176" t="s">
        <v>917</v>
      </c>
      <c r="G433" s="371"/>
      <c r="H433" s="185" t="s">
        <v>899</v>
      </c>
      <c r="I433" s="292" t="s">
        <v>914</v>
      </c>
      <c r="J433" s="192" t="s">
        <v>918</v>
      </c>
      <c r="K433" s="298">
        <v>44348</v>
      </c>
      <c r="L433" s="185" t="s">
        <v>663</v>
      </c>
      <c r="M433" s="180">
        <v>0</v>
      </c>
      <c r="N433" s="190" t="s">
        <v>15</v>
      </c>
      <c r="O433" s="294">
        <v>30000000</v>
      </c>
      <c r="P433" s="104" t="s">
        <v>28</v>
      </c>
    </row>
    <row r="434" spans="1:16" ht="346.5">
      <c r="A434" s="192" t="s">
        <v>888</v>
      </c>
      <c r="B434" s="185" t="s">
        <v>889</v>
      </c>
      <c r="C434" s="104" t="s">
        <v>6</v>
      </c>
      <c r="D434" s="176" t="s">
        <v>919</v>
      </c>
      <c r="E434" s="371"/>
      <c r="F434" s="176" t="s">
        <v>920</v>
      </c>
      <c r="G434" s="371"/>
      <c r="H434" s="185" t="s">
        <v>899</v>
      </c>
      <c r="I434" s="292" t="s">
        <v>914</v>
      </c>
      <c r="J434" s="299" t="s">
        <v>921</v>
      </c>
      <c r="K434" s="298">
        <v>44256</v>
      </c>
      <c r="L434" s="185" t="s">
        <v>663</v>
      </c>
      <c r="M434" s="180">
        <v>0</v>
      </c>
      <c r="N434" s="190" t="s">
        <v>15</v>
      </c>
      <c r="O434" s="294">
        <v>200000000</v>
      </c>
      <c r="P434" s="104" t="s">
        <v>28</v>
      </c>
    </row>
    <row r="435" spans="1:16" ht="110.25">
      <c r="A435" s="192" t="s">
        <v>888</v>
      </c>
      <c r="B435" s="185" t="s">
        <v>889</v>
      </c>
      <c r="C435" s="104" t="s">
        <v>6</v>
      </c>
      <c r="D435" s="176" t="s">
        <v>922</v>
      </c>
      <c r="E435" s="371"/>
      <c r="F435" s="176" t="s">
        <v>923</v>
      </c>
      <c r="G435" s="371"/>
      <c r="H435" s="185" t="s">
        <v>899</v>
      </c>
      <c r="I435" s="292" t="s">
        <v>924</v>
      </c>
      <c r="J435" s="192" t="s">
        <v>925</v>
      </c>
      <c r="K435" s="104" t="s">
        <v>671</v>
      </c>
      <c r="L435" s="185" t="s">
        <v>663</v>
      </c>
      <c r="M435" s="180">
        <v>0</v>
      </c>
      <c r="N435" s="190" t="s">
        <v>25</v>
      </c>
      <c r="O435" s="294">
        <v>50000000</v>
      </c>
      <c r="P435" s="104" t="s">
        <v>28</v>
      </c>
    </row>
    <row r="436" spans="1:16" ht="141.75">
      <c r="A436" s="192" t="s">
        <v>888</v>
      </c>
      <c r="B436" s="185" t="s">
        <v>889</v>
      </c>
      <c r="C436" s="104" t="s">
        <v>6</v>
      </c>
      <c r="D436" s="176" t="s">
        <v>926</v>
      </c>
      <c r="E436" s="371"/>
      <c r="F436" s="176" t="s">
        <v>927</v>
      </c>
      <c r="G436" s="371"/>
      <c r="H436" s="185" t="s">
        <v>899</v>
      </c>
      <c r="I436" s="292" t="s">
        <v>928</v>
      </c>
      <c r="J436" s="192" t="s">
        <v>929</v>
      </c>
      <c r="K436" s="104" t="s">
        <v>671</v>
      </c>
      <c r="L436" s="185" t="s">
        <v>663</v>
      </c>
      <c r="M436" s="180">
        <v>0</v>
      </c>
      <c r="N436" s="190" t="s">
        <v>15</v>
      </c>
      <c r="O436" s="294">
        <v>80000000</v>
      </c>
      <c r="P436" s="104" t="s">
        <v>28</v>
      </c>
    </row>
    <row r="437" spans="1:16" ht="141.75">
      <c r="A437" s="192" t="s">
        <v>888</v>
      </c>
      <c r="B437" s="185" t="s">
        <v>889</v>
      </c>
      <c r="C437" s="104" t="s">
        <v>6</v>
      </c>
      <c r="D437" s="176" t="s">
        <v>930</v>
      </c>
      <c r="E437" s="371"/>
      <c r="F437" s="176" t="s">
        <v>931</v>
      </c>
      <c r="G437" s="371"/>
      <c r="H437" s="185" t="s">
        <v>899</v>
      </c>
      <c r="I437" s="292" t="s">
        <v>924</v>
      </c>
      <c r="J437" s="192" t="s">
        <v>932</v>
      </c>
      <c r="K437" s="104" t="s">
        <v>671</v>
      </c>
      <c r="L437" s="185" t="s">
        <v>663</v>
      </c>
      <c r="M437" s="180">
        <v>0</v>
      </c>
      <c r="N437" s="190" t="s">
        <v>25</v>
      </c>
      <c r="O437" s="294">
        <v>100000000</v>
      </c>
      <c r="P437" s="104" t="s">
        <v>28</v>
      </c>
    </row>
    <row r="438" spans="1:16" ht="110.25">
      <c r="A438" s="192" t="s">
        <v>888</v>
      </c>
      <c r="B438" s="185" t="s">
        <v>889</v>
      </c>
      <c r="C438" s="104" t="s">
        <v>6</v>
      </c>
      <c r="D438" s="176" t="s">
        <v>933</v>
      </c>
      <c r="E438" s="371"/>
      <c r="F438" s="176" t="s">
        <v>934</v>
      </c>
      <c r="G438" s="371"/>
      <c r="H438" s="185" t="s">
        <v>899</v>
      </c>
      <c r="I438" s="292" t="s">
        <v>924</v>
      </c>
      <c r="J438" s="192" t="s">
        <v>935</v>
      </c>
      <c r="K438" s="104" t="s">
        <v>671</v>
      </c>
      <c r="L438" s="185" t="s">
        <v>663</v>
      </c>
      <c r="M438" s="180">
        <v>0</v>
      </c>
      <c r="N438" s="190" t="s">
        <v>15</v>
      </c>
      <c r="O438" s="294">
        <v>40000000</v>
      </c>
      <c r="P438" s="104" t="s">
        <v>28</v>
      </c>
    </row>
    <row r="439" spans="1:16" ht="157.5">
      <c r="A439" s="192" t="s">
        <v>888</v>
      </c>
      <c r="B439" s="185" t="s">
        <v>889</v>
      </c>
      <c r="C439" s="104" t="s">
        <v>6</v>
      </c>
      <c r="D439" s="176" t="s">
        <v>936</v>
      </c>
      <c r="E439" s="371"/>
      <c r="F439" s="176" t="s">
        <v>937</v>
      </c>
      <c r="G439" s="371"/>
      <c r="H439" s="185" t="s">
        <v>899</v>
      </c>
      <c r="I439" s="292" t="s">
        <v>924</v>
      </c>
      <c r="J439" s="300" t="s">
        <v>938</v>
      </c>
      <c r="K439" s="104" t="s">
        <v>671</v>
      </c>
      <c r="L439" s="104" t="s">
        <v>671</v>
      </c>
      <c r="M439" s="180">
        <v>0</v>
      </c>
      <c r="N439" s="190" t="s">
        <v>15</v>
      </c>
      <c r="O439" s="294">
        <v>100000000</v>
      </c>
      <c r="P439" s="104" t="s">
        <v>28</v>
      </c>
    </row>
    <row r="440" spans="1:16" ht="110.25">
      <c r="A440" s="192" t="s">
        <v>888</v>
      </c>
      <c r="B440" s="185" t="s">
        <v>889</v>
      </c>
      <c r="C440" s="104" t="s">
        <v>4</v>
      </c>
      <c r="D440" s="176" t="s">
        <v>939</v>
      </c>
      <c r="E440" s="371"/>
      <c r="F440" s="176" t="s">
        <v>940</v>
      </c>
      <c r="G440" s="371"/>
      <c r="H440" s="185" t="s">
        <v>941</v>
      </c>
      <c r="I440" s="292" t="s">
        <v>924</v>
      </c>
      <c r="J440" s="192" t="s">
        <v>942</v>
      </c>
      <c r="K440" s="104" t="s">
        <v>671</v>
      </c>
      <c r="L440" s="104" t="s">
        <v>671</v>
      </c>
      <c r="M440" s="180">
        <v>0</v>
      </c>
      <c r="N440" s="190" t="s">
        <v>25</v>
      </c>
      <c r="O440" s="294">
        <v>0</v>
      </c>
      <c r="P440" s="104" t="s">
        <v>28</v>
      </c>
    </row>
    <row r="441" spans="1:16" ht="94.5">
      <c r="A441" s="192" t="s">
        <v>888</v>
      </c>
      <c r="B441" s="185" t="s">
        <v>889</v>
      </c>
      <c r="C441" s="104" t="s">
        <v>4</v>
      </c>
      <c r="D441" s="176" t="s">
        <v>943</v>
      </c>
      <c r="E441" s="371"/>
      <c r="F441" s="176" t="s">
        <v>944</v>
      </c>
      <c r="G441" s="371"/>
      <c r="H441" s="185" t="s">
        <v>941</v>
      </c>
      <c r="I441" s="292" t="s">
        <v>924</v>
      </c>
      <c r="J441" s="192" t="s">
        <v>945</v>
      </c>
      <c r="K441" s="104" t="s">
        <v>671</v>
      </c>
      <c r="L441" s="104" t="s">
        <v>671</v>
      </c>
      <c r="M441" s="180">
        <v>0</v>
      </c>
      <c r="N441" s="190" t="s">
        <v>25</v>
      </c>
      <c r="O441" s="301">
        <v>0</v>
      </c>
      <c r="P441" s="104" t="s">
        <v>28</v>
      </c>
    </row>
    <row r="442" spans="1:16" ht="110.25">
      <c r="A442" s="192" t="s">
        <v>888</v>
      </c>
      <c r="B442" s="185" t="s">
        <v>889</v>
      </c>
      <c r="C442" s="104" t="s">
        <v>6</v>
      </c>
      <c r="D442" s="176" t="s">
        <v>946</v>
      </c>
      <c r="E442" s="372"/>
      <c r="F442" s="176" t="s">
        <v>947</v>
      </c>
      <c r="G442" s="372"/>
      <c r="H442" s="185" t="s">
        <v>899</v>
      </c>
      <c r="I442" s="292" t="s">
        <v>924</v>
      </c>
      <c r="J442" s="193" t="s">
        <v>948</v>
      </c>
      <c r="K442" s="104" t="s">
        <v>671</v>
      </c>
      <c r="L442" s="104" t="s">
        <v>671</v>
      </c>
      <c r="M442" s="180">
        <v>0</v>
      </c>
      <c r="N442" s="180" t="s">
        <v>15</v>
      </c>
      <c r="O442" s="294">
        <v>40000000</v>
      </c>
      <c r="P442" s="104" t="s">
        <v>28</v>
      </c>
    </row>
    <row r="443" spans="1:16">
      <c r="A443" s="361" t="s">
        <v>949</v>
      </c>
      <c r="B443" s="373" t="s">
        <v>950</v>
      </c>
      <c r="C443" s="373" t="s">
        <v>6</v>
      </c>
      <c r="D443" s="348" t="s">
        <v>951</v>
      </c>
      <c r="E443" s="357" t="s">
        <v>952</v>
      </c>
      <c r="F443" s="348" t="s">
        <v>953</v>
      </c>
      <c r="G443" s="348" t="s">
        <v>954</v>
      </c>
      <c r="H443" s="351"/>
      <c r="I443" s="348" t="s">
        <v>955</v>
      </c>
      <c r="J443" s="101" t="s">
        <v>956</v>
      </c>
      <c r="K443" s="217">
        <v>44228</v>
      </c>
      <c r="L443" s="217">
        <v>44228</v>
      </c>
      <c r="M443" s="302">
        <v>0.01</v>
      </c>
      <c r="N443" s="108" t="s">
        <v>26</v>
      </c>
      <c r="O443" s="303"/>
      <c r="P443" s="16" t="s">
        <v>29</v>
      </c>
    </row>
    <row r="444" spans="1:16">
      <c r="A444" s="362"/>
      <c r="B444" s="374"/>
      <c r="C444" s="374"/>
      <c r="D444" s="349"/>
      <c r="E444" s="358"/>
      <c r="F444" s="349"/>
      <c r="G444" s="349"/>
      <c r="H444" s="352"/>
      <c r="I444" s="349"/>
      <c r="J444" s="101" t="s">
        <v>957</v>
      </c>
      <c r="K444" s="217">
        <v>44256</v>
      </c>
      <c r="L444" s="217">
        <v>44256</v>
      </c>
      <c r="M444" s="302">
        <v>0.02</v>
      </c>
      <c r="N444" s="108" t="s">
        <v>26</v>
      </c>
      <c r="O444" s="303"/>
      <c r="P444" s="16" t="s">
        <v>29</v>
      </c>
    </row>
    <row r="445" spans="1:16">
      <c r="A445" s="362"/>
      <c r="B445" s="374"/>
      <c r="C445" s="374"/>
      <c r="D445" s="349"/>
      <c r="E445" s="358"/>
      <c r="F445" s="349"/>
      <c r="G445" s="349"/>
      <c r="H445" s="352"/>
      <c r="I445" s="349"/>
      <c r="J445" s="101" t="s">
        <v>958</v>
      </c>
      <c r="K445" s="217">
        <v>44378</v>
      </c>
      <c r="L445" s="217">
        <v>44378</v>
      </c>
      <c r="M445" s="302">
        <v>0.05</v>
      </c>
      <c r="N445" s="108" t="s">
        <v>25</v>
      </c>
      <c r="O445" s="303">
        <v>10000000</v>
      </c>
      <c r="P445" s="16" t="s">
        <v>28</v>
      </c>
    </row>
    <row r="446" spans="1:16">
      <c r="A446" s="362"/>
      <c r="B446" s="374"/>
      <c r="C446" s="374"/>
      <c r="D446" s="349"/>
      <c r="E446" s="358"/>
      <c r="F446" s="349"/>
      <c r="G446" s="349"/>
      <c r="H446" s="352"/>
      <c r="I446" s="349"/>
      <c r="J446" s="101" t="s">
        <v>959</v>
      </c>
      <c r="K446" s="217">
        <v>44378</v>
      </c>
      <c r="L446" s="217">
        <v>44409</v>
      </c>
      <c r="M446" s="302">
        <v>0.15</v>
      </c>
      <c r="N446" s="108" t="s">
        <v>25</v>
      </c>
      <c r="O446" s="303">
        <v>15000000</v>
      </c>
      <c r="P446" s="16" t="s">
        <v>28</v>
      </c>
    </row>
    <row r="447" spans="1:16">
      <c r="A447" s="362"/>
      <c r="B447" s="374"/>
      <c r="C447" s="374"/>
      <c r="D447" s="349"/>
      <c r="E447" s="358"/>
      <c r="F447" s="349"/>
      <c r="G447" s="349"/>
      <c r="H447" s="352"/>
      <c r="I447" s="349"/>
      <c r="J447" s="101" t="s">
        <v>960</v>
      </c>
      <c r="K447" s="217">
        <v>44409</v>
      </c>
      <c r="L447" s="217">
        <v>44470</v>
      </c>
      <c r="M447" s="302">
        <v>0.65</v>
      </c>
      <c r="N447" s="108" t="s">
        <v>25</v>
      </c>
      <c r="O447" s="303">
        <v>90000000</v>
      </c>
      <c r="P447" s="16" t="s">
        <v>28</v>
      </c>
    </row>
    <row r="448" spans="1:16">
      <c r="A448" s="362"/>
      <c r="B448" s="374"/>
      <c r="C448" s="374"/>
      <c r="D448" s="349"/>
      <c r="E448" s="358"/>
      <c r="F448" s="349"/>
      <c r="G448" s="349"/>
      <c r="H448" s="352"/>
      <c r="I448" s="349"/>
      <c r="J448" s="101" t="s">
        <v>961</v>
      </c>
      <c r="K448" s="217">
        <v>44470</v>
      </c>
      <c r="L448" s="217">
        <v>44470</v>
      </c>
      <c r="M448" s="302">
        <v>0.85</v>
      </c>
      <c r="N448" s="108" t="s">
        <v>25</v>
      </c>
      <c r="O448" s="303">
        <v>15000000</v>
      </c>
      <c r="P448" s="16" t="s">
        <v>28</v>
      </c>
    </row>
    <row r="449" spans="1:16">
      <c r="A449" s="362"/>
      <c r="B449" s="374"/>
      <c r="C449" s="374"/>
      <c r="D449" s="349"/>
      <c r="E449" s="358"/>
      <c r="F449" s="349"/>
      <c r="G449" s="349"/>
      <c r="H449" s="352"/>
      <c r="I449" s="349"/>
      <c r="J449" s="101" t="s">
        <v>962</v>
      </c>
      <c r="K449" s="217">
        <v>44501</v>
      </c>
      <c r="L449" s="217">
        <v>44531</v>
      </c>
      <c r="M449" s="302">
        <v>0.98</v>
      </c>
      <c r="N449" s="108" t="s">
        <v>25</v>
      </c>
      <c r="O449" s="303">
        <v>15000000</v>
      </c>
      <c r="P449" s="16" t="s">
        <v>28</v>
      </c>
    </row>
    <row r="450" spans="1:16">
      <c r="A450" s="363"/>
      <c r="B450" s="375"/>
      <c r="C450" s="375"/>
      <c r="D450" s="350"/>
      <c r="E450" s="359"/>
      <c r="F450" s="350"/>
      <c r="G450" s="350"/>
      <c r="H450" s="353"/>
      <c r="I450" s="350"/>
      <c r="J450" s="101" t="s">
        <v>963</v>
      </c>
      <c r="K450" s="217">
        <v>44531</v>
      </c>
      <c r="L450" s="217">
        <v>44531</v>
      </c>
      <c r="M450" s="302">
        <v>1</v>
      </c>
      <c r="N450" s="108" t="s">
        <v>25</v>
      </c>
      <c r="O450" s="303">
        <v>5000000</v>
      </c>
      <c r="P450" s="16" t="s">
        <v>28</v>
      </c>
    </row>
    <row r="451" spans="1:16">
      <c r="A451" s="361" t="s">
        <v>949</v>
      </c>
      <c r="B451" s="357" t="s">
        <v>950</v>
      </c>
      <c r="C451" s="357" t="s">
        <v>6</v>
      </c>
      <c r="D451" s="348" t="s">
        <v>964</v>
      </c>
      <c r="E451" s="357" t="s">
        <v>952</v>
      </c>
      <c r="F451" s="348" t="s">
        <v>965</v>
      </c>
      <c r="G451" s="348" t="s">
        <v>966</v>
      </c>
      <c r="H451" s="351"/>
      <c r="I451" s="348" t="s">
        <v>967</v>
      </c>
      <c r="J451" s="101" t="s">
        <v>956</v>
      </c>
      <c r="K451" s="217">
        <v>44228</v>
      </c>
      <c r="L451" s="217">
        <v>44228</v>
      </c>
      <c r="M451" s="302">
        <v>0.01</v>
      </c>
      <c r="N451" s="108" t="s">
        <v>26</v>
      </c>
      <c r="O451" s="303"/>
      <c r="P451" s="16" t="s">
        <v>29</v>
      </c>
    </row>
    <row r="452" spans="1:16">
      <c r="A452" s="362"/>
      <c r="B452" s="358"/>
      <c r="C452" s="358"/>
      <c r="D452" s="349"/>
      <c r="E452" s="358"/>
      <c r="F452" s="349"/>
      <c r="G452" s="349"/>
      <c r="H452" s="352"/>
      <c r="I452" s="349"/>
      <c r="J452" s="101" t="s">
        <v>957</v>
      </c>
      <c r="K452" s="217">
        <v>44256</v>
      </c>
      <c r="L452" s="217">
        <v>44256</v>
      </c>
      <c r="M452" s="302">
        <v>0.02</v>
      </c>
      <c r="N452" s="108" t="s">
        <v>26</v>
      </c>
      <c r="O452" s="303"/>
      <c r="P452" s="16" t="s">
        <v>29</v>
      </c>
    </row>
    <row r="453" spans="1:16">
      <c r="A453" s="362"/>
      <c r="B453" s="358"/>
      <c r="C453" s="358"/>
      <c r="D453" s="349"/>
      <c r="E453" s="358"/>
      <c r="F453" s="349"/>
      <c r="G453" s="349"/>
      <c r="H453" s="352"/>
      <c r="I453" s="349"/>
      <c r="J453" s="101" t="s">
        <v>968</v>
      </c>
      <c r="K453" s="217">
        <v>44287</v>
      </c>
      <c r="L453" s="217">
        <v>44348</v>
      </c>
      <c r="M453" s="302">
        <v>0.4</v>
      </c>
      <c r="N453" s="108" t="s">
        <v>25</v>
      </c>
      <c r="O453" s="303">
        <v>150000000</v>
      </c>
      <c r="P453" s="16" t="s">
        <v>29</v>
      </c>
    </row>
    <row r="454" spans="1:16">
      <c r="A454" s="362"/>
      <c r="B454" s="358"/>
      <c r="C454" s="358"/>
      <c r="D454" s="349"/>
      <c r="E454" s="358"/>
      <c r="F454" s="349"/>
      <c r="G454" s="349"/>
      <c r="H454" s="352"/>
      <c r="I454" s="349"/>
      <c r="J454" s="101" t="s">
        <v>969</v>
      </c>
      <c r="K454" s="217">
        <v>44348</v>
      </c>
      <c r="L454" s="217">
        <v>44348</v>
      </c>
      <c r="M454" s="302">
        <v>0.6</v>
      </c>
      <c r="N454" s="108" t="s">
        <v>25</v>
      </c>
      <c r="O454" s="303">
        <v>100000000</v>
      </c>
      <c r="P454" s="16" t="s">
        <v>29</v>
      </c>
    </row>
    <row r="455" spans="1:16">
      <c r="A455" s="362"/>
      <c r="B455" s="358"/>
      <c r="C455" s="358"/>
      <c r="D455" s="349"/>
      <c r="E455" s="358"/>
      <c r="F455" s="349"/>
      <c r="G455" s="349"/>
      <c r="H455" s="352"/>
      <c r="I455" s="349"/>
      <c r="J455" s="101" t="s">
        <v>970</v>
      </c>
      <c r="K455" s="217">
        <v>44348</v>
      </c>
      <c r="L455" s="217">
        <v>44378</v>
      </c>
      <c r="M455" s="302">
        <v>0.7</v>
      </c>
      <c r="N455" s="108" t="s">
        <v>25</v>
      </c>
      <c r="O455" s="303">
        <v>80000000</v>
      </c>
      <c r="P455" s="16" t="s">
        <v>29</v>
      </c>
    </row>
    <row r="456" spans="1:16">
      <c r="A456" s="362"/>
      <c r="B456" s="358"/>
      <c r="C456" s="358"/>
      <c r="D456" s="349"/>
      <c r="E456" s="358"/>
      <c r="F456" s="349"/>
      <c r="G456" s="349"/>
      <c r="H456" s="352"/>
      <c r="I456" s="349"/>
      <c r="J456" s="101" t="s">
        <v>971</v>
      </c>
      <c r="K456" s="217">
        <v>44378</v>
      </c>
      <c r="L456" s="217">
        <v>44378</v>
      </c>
      <c r="M456" s="302">
        <v>0.8</v>
      </c>
      <c r="N456" s="108" t="s">
        <v>25</v>
      </c>
      <c r="O456" s="303">
        <v>60000000</v>
      </c>
      <c r="P456" s="16" t="s">
        <v>29</v>
      </c>
    </row>
    <row r="457" spans="1:16">
      <c r="A457" s="362"/>
      <c r="B457" s="358"/>
      <c r="C457" s="358"/>
      <c r="D457" s="349"/>
      <c r="E457" s="358"/>
      <c r="F457" s="349"/>
      <c r="G457" s="349"/>
      <c r="H457" s="352"/>
      <c r="I457" s="349"/>
      <c r="J457" s="101" t="s">
        <v>972</v>
      </c>
      <c r="K457" s="217">
        <v>44378</v>
      </c>
      <c r="L457" s="217">
        <v>44378</v>
      </c>
      <c r="M457" s="302">
        <v>0.9</v>
      </c>
      <c r="N457" s="108" t="s">
        <v>25</v>
      </c>
      <c r="O457" s="303">
        <v>80000000</v>
      </c>
      <c r="P457" s="16" t="s">
        <v>29</v>
      </c>
    </row>
    <row r="458" spans="1:16">
      <c r="A458" s="363"/>
      <c r="B458" s="359"/>
      <c r="C458" s="359"/>
      <c r="D458" s="350"/>
      <c r="E458" s="359"/>
      <c r="F458" s="350"/>
      <c r="G458" s="350"/>
      <c r="H458" s="353"/>
      <c r="I458" s="350"/>
      <c r="J458" s="101" t="s">
        <v>973</v>
      </c>
      <c r="K458" s="217">
        <v>44378</v>
      </c>
      <c r="L458" s="217">
        <v>44378</v>
      </c>
      <c r="M458" s="302">
        <v>1</v>
      </c>
      <c r="N458" s="108" t="s">
        <v>25</v>
      </c>
      <c r="O458" s="303">
        <v>50000000</v>
      </c>
      <c r="P458" s="16" t="s">
        <v>29</v>
      </c>
    </row>
    <row r="459" spans="1:16">
      <c r="A459" s="361" t="s">
        <v>949</v>
      </c>
      <c r="B459" s="357" t="s">
        <v>950</v>
      </c>
      <c r="C459" s="357" t="s">
        <v>6</v>
      </c>
      <c r="D459" s="348" t="s">
        <v>974</v>
      </c>
      <c r="E459" s="357" t="s">
        <v>952</v>
      </c>
      <c r="F459" s="348" t="s">
        <v>975</v>
      </c>
      <c r="G459" s="367" t="s">
        <v>976</v>
      </c>
      <c r="H459" s="351"/>
      <c r="I459" s="348" t="s">
        <v>977</v>
      </c>
      <c r="J459" s="101" t="s">
        <v>978</v>
      </c>
      <c r="K459" s="217">
        <v>44197</v>
      </c>
      <c r="L459" s="217">
        <v>44197</v>
      </c>
      <c r="M459" s="302">
        <v>0.05</v>
      </c>
      <c r="N459" s="108" t="s">
        <v>26</v>
      </c>
      <c r="O459" s="303"/>
      <c r="P459" s="16" t="s">
        <v>29</v>
      </c>
    </row>
    <row r="460" spans="1:16">
      <c r="A460" s="362"/>
      <c r="B460" s="358"/>
      <c r="C460" s="358"/>
      <c r="D460" s="349"/>
      <c r="E460" s="358"/>
      <c r="F460" s="349"/>
      <c r="G460" s="368"/>
      <c r="H460" s="352"/>
      <c r="I460" s="349"/>
      <c r="J460" s="101" t="s">
        <v>979</v>
      </c>
      <c r="K460" s="217">
        <v>44197</v>
      </c>
      <c r="L460" s="217">
        <v>44197</v>
      </c>
      <c r="M460" s="302">
        <v>0.05</v>
      </c>
      <c r="N460" s="108" t="s">
        <v>26</v>
      </c>
      <c r="O460" s="303"/>
      <c r="P460" s="16" t="s">
        <v>29</v>
      </c>
    </row>
    <row r="461" spans="1:16">
      <c r="A461" s="362"/>
      <c r="B461" s="358"/>
      <c r="C461" s="358"/>
      <c r="D461" s="349"/>
      <c r="E461" s="358"/>
      <c r="F461" s="349"/>
      <c r="G461" s="368"/>
      <c r="H461" s="352"/>
      <c r="I461" s="349"/>
      <c r="J461" s="101" t="s">
        <v>980</v>
      </c>
      <c r="K461" s="217">
        <v>44197</v>
      </c>
      <c r="L461" s="217">
        <v>44197</v>
      </c>
      <c r="M461" s="302">
        <v>0.05</v>
      </c>
      <c r="N461" s="108" t="s">
        <v>26</v>
      </c>
      <c r="O461" s="303"/>
      <c r="P461" s="16" t="s">
        <v>29</v>
      </c>
    </row>
    <row r="462" spans="1:16">
      <c r="A462" s="362"/>
      <c r="B462" s="358"/>
      <c r="C462" s="358"/>
      <c r="D462" s="349"/>
      <c r="E462" s="358"/>
      <c r="F462" s="349"/>
      <c r="G462" s="368"/>
      <c r="H462" s="352"/>
      <c r="I462" s="349"/>
      <c r="J462" s="101" t="s">
        <v>981</v>
      </c>
      <c r="K462" s="217">
        <v>44197</v>
      </c>
      <c r="L462" s="217">
        <v>44531</v>
      </c>
      <c r="M462" s="302">
        <v>0.7</v>
      </c>
      <c r="N462" s="108" t="s">
        <v>26</v>
      </c>
      <c r="O462" s="303"/>
      <c r="P462" s="16" t="s">
        <v>29</v>
      </c>
    </row>
    <row r="463" spans="1:16">
      <c r="A463" s="362"/>
      <c r="B463" s="358"/>
      <c r="C463" s="358"/>
      <c r="D463" s="349"/>
      <c r="E463" s="358"/>
      <c r="F463" s="349"/>
      <c r="G463" s="368"/>
      <c r="H463" s="352"/>
      <c r="I463" s="349"/>
      <c r="J463" s="101" t="s">
        <v>982</v>
      </c>
      <c r="K463" s="217">
        <v>44228</v>
      </c>
      <c r="L463" s="217">
        <v>44531</v>
      </c>
      <c r="M463" s="302">
        <v>0.05</v>
      </c>
      <c r="N463" s="108" t="s">
        <v>26</v>
      </c>
      <c r="O463" s="303"/>
      <c r="P463" s="16" t="s">
        <v>29</v>
      </c>
    </row>
    <row r="464" spans="1:16">
      <c r="A464" s="363"/>
      <c r="B464" s="359"/>
      <c r="C464" s="359"/>
      <c r="D464" s="350"/>
      <c r="E464" s="359"/>
      <c r="F464" s="350"/>
      <c r="G464" s="369"/>
      <c r="H464" s="353"/>
      <c r="I464" s="350"/>
      <c r="J464" s="101" t="s">
        <v>983</v>
      </c>
      <c r="K464" s="217">
        <v>44228</v>
      </c>
      <c r="L464" s="217">
        <v>44531</v>
      </c>
      <c r="M464" s="302">
        <v>0.05</v>
      </c>
      <c r="N464" s="108" t="s">
        <v>26</v>
      </c>
      <c r="O464" s="303"/>
      <c r="P464" s="16" t="s">
        <v>29</v>
      </c>
    </row>
    <row r="465" spans="1:16">
      <c r="A465" s="361" t="s">
        <v>949</v>
      </c>
      <c r="B465" s="357" t="s">
        <v>950</v>
      </c>
      <c r="C465" s="357" t="s">
        <v>6</v>
      </c>
      <c r="D465" s="348" t="s">
        <v>984</v>
      </c>
      <c r="E465" s="357" t="s">
        <v>952</v>
      </c>
      <c r="F465" s="348" t="s">
        <v>985</v>
      </c>
      <c r="G465" s="367" t="s">
        <v>986</v>
      </c>
      <c r="H465" s="351"/>
      <c r="I465" s="348" t="s">
        <v>987</v>
      </c>
      <c r="J465" s="101" t="s">
        <v>988</v>
      </c>
      <c r="K465" s="217">
        <v>44197</v>
      </c>
      <c r="L465" s="217">
        <v>44197</v>
      </c>
      <c r="M465" s="302">
        <v>0.3</v>
      </c>
      <c r="N465" s="108" t="s">
        <v>26</v>
      </c>
      <c r="O465" s="303"/>
      <c r="P465" s="16" t="s">
        <v>29</v>
      </c>
    </row>
    <row r="466" spans="1:16">
      <c r="A466" s="362"/>
      <c r="B466" s="358"/>
      <c r="C466" s="358"/>
      <c r="D466" s="349"/>
      <c r="E466" s="358"/>
      <c r="F466" s="349"/>
      <c r="G466" s="368"/>
      <c r="H466" s="352"/>
      <c r="I466" s="349"/>
      <c r="J466" s="101" t="s">
        <v>989</v>
      </c>
      <c r="K466" s="217">
        <v>44197</v>
      </c>
      <c r="L466" s="217">
        <v>44197</v>
      </c>
      <c r="M466" s="302">
        <v>0.4</v>
      </c>
      <c r="N466" s="108" t="s">
        <v>26</v>
      </c>
      <c r="O466" s="303"/>
      <c r="P466" s="16" t="s">
        <v>29</v>
      </c>
    </row>
    <row r="467" spans="1:16">
      <c r="A467" s="362"/>
      <c r="B467" s="358"/>
      <c r="C467" s="358"/>
      <c r="D467" s="349"/>
      <c r="E467" s="358"/>
      <c r="F467" s="349"/>
      <c r="G467" s="368"/>
      <c r="H467" s="352"/>
      <c r="I467" s="349"/>
      <c r="J467" s="101" t="s">
        <v>990</v>
      </c>
      <c r="K467" s="217">
        <v>44228</v>
      </c>
      <c r="L467" s="217">
        <v>44228</v>
      </c>
      <c r="M467" s="302">
        <v>0.5</v>
      </c>
      <c r="N467" s="108" t="s">
        <v>26</v>
      </c>
      <c r="O467" s="303"/>
      <c r="P467" s="16" t="s">
        <v>29</v>
      </c>
    </row>
    <row r="468" spans="1:16">
      <c r="A468" s="362"/>
      <c r="B468" s="358"/>
      <c r="C468" s="358"/>
      <c r="D468" s="349"/>
      <c r="E468" s="358"/>
      <c r="F468" s="349"/>
      <c r="G468" s="368"/>
      <c r="H468" s="352"/>
      <c r="I468" s="349"/>
      <c r="J468" s="101" t="s">
        <v>991</v>
      </c>
      <c r="K468" s="217">
        <v>44228</v>
      </c>
      <c r="L468" s="217">
        <v>44531</v>
      </c>
      <c r="M468" s="302">
        <v>0.9</v>
      </c>
      <c r="N468" s="108" t="s">
        <v>26</v>
      </c>
      <c r="O468" s="303"/>
      <c r="P468" s="16" t="s">
        <v>29</v>
      </c>
    </row>
    <row r="469" spans="1:16">
      <c r="A469" s="363"/>
      <c r="B469" s="359"/>
      <c r="C469" s="359"/>
      <c r="D469" s="350"/>
      <c r="E469" s="359"/>
      <c r="F469" s="350"/>
      <c r="G469" s="369"/>
      <c r="H469" s="353"/>
      <c r="I469" s="350"/>
      <c r="J469" s="101" t="s">
        <v>982</v>
      </c>
      <c r="K469" s="217">
        <v>44228</v>
      </c>
      <c r="L469" s="217">
        <v>44531</v>
      </c>
      <c r="M469" s="302">
        <v>1</v>
      </c>
      <c r="N469" s="108" t="s">
        <v>26</v>
      </c>
      <c r="O469" s="303"/>
      <c r="P469" s="16" t="s">
        <v>29</v>
      </c>
    </row>
    <row r="470" spans="1:16">
      <c r="A470" s="361" t="s">
        <v>949</v>
      </c>
      <c r="B470" s="357" t="s">
        <v>950</v>
      </c>
      <c r="C470" s="357" t="s">
        <v>6</v>
      </c>
      <c r="D470" s="348" t="s">
        <v>992</v>
      </c>
      <c r="E470" s="357" t="s">
        <v>952</v>
      </c>
      <c r="F470" s="348" t="s">
        <v>993</v>
      </c>
      <c r="G470" s="348" t="s">
        <v>994</v>
      </c>
      <c r="H470" s="351"/>
      <c r="I470" s="348" t="s">
        <v>995</v>
      </c>
      <c r="J470" s="101" t="s">
        <v>996</v>
      </c>
      <c r="K470" s="217">
        <v>44409</v>
      </c>
      <c r="L470" s="217">
        <v>44409</v>
      </c>
      <c r="M470" s="302">
        <v>0.3</v>
      </c>
      <c r="N470" s="108" t="s">
        <v>26</v>
      </c>
      <c r="O470" s="303"/>
      <c r="P470" s="16" t="s">
        <v>29</v>
      </c>
    </row>
    <row r="471" spans="1:16">
      <c r="A471" s="362"/>
      <c r="B471" s="358"/>
      <c r="C471" s="358"/>
      <c r="D471" s="349"/>
      <c r="E471" s="358"/>
      <c r="F471" s="349"/>
      <c r="G471" s="349"/>
      <c r="H471" s="352"/>
      <c r="I471" s="349"/>
      <c r="J471" s="101" t="s">
        <v>997</v>
      </c>
      <c r="K471" s="217">
        <v>44409</v>
      </c>
      <c r="L471" s="217">
        <v>44440</v>
      </c>
      <c r="M471" s="302">
        <v>0.5</v>
      </c>
      <c r="N471" s="108" t="s">
        <v>26</v>
      </c>
      <c r="O471" s="303"/>
      <c r="P471" s="16" t="s">
        <v>29</v>
      </c>
    </row>
    <row r="472" spans="1:16">
      <c r="A472" s="362"/>
      <c r="B472" s="358"/>
      <c r="C472" s="358"/>
      <c r="D472" s="349"/>
      <c r="E472" s="358"/>
      <c r="F472" s="349"/>
      <c r="G472" s="349"/>
      <c r="H472" s="352"/>
      <c r="I472" s="349"/>
      <c r="J472" s="101" t="s">
        <v>998</v>
      </c>
      <c r="K472" s="217">
        <v>44440</v>
      </c>
      <c r="L472" s="217">
        <v>44470</v>
      </c>
      <c r="M472" s="302">
        <v>0.9</v>
      </c>
      <c r="N472" s="108" t="s">
        <v>25</v>
      </c>
      <c r="O472" s="303">
        <v>100000000</v>
      </c>
      <c r="P472" s="16" t="s">
        <v>29</v>
      </c>
    </row>
    <row r="473" spans="1:16">
      <c r="A473" s="363"/>
      <c r="B473" s="359"/>
      <c r="C473" s="359"/>
      <c r="D473" s="349"/>
      <c r="E473" s="358"/>
      <c r="F473" s="349"/>
      <c r="G473" s="349"/>
      <c r="H473" s="352"/>
      <c r="I473" s="349"/>
      <c r="J473" s="101" t="s">
        <v>963</v>
      </c>
      <c r="K473" s="217">
        <v>44470</v>
      </c>
      <c r="L473" s="217">
        <v>44470</v>
      </c>
      <c r="M473" s="302">
        <v>1</v>
      </c>
      <c r="N473" s="108" t="s">
        <v>26</v>
      </c>
      <c r="O473" s="303"/>
      <c r="P473" s="16" t="s">
        <v>29</v>
      </c>
    </row>
    <row r="474" spans="1:16">
      <c r="A474" s="361" t="s">
        <v>949</v>
      </c>
      <c r="B474" s="357" t="s">
        <v>950</v>
      </c>
      <c r="C474" s="357" t="s">
        <v>6</v>
      </c>
      <c r="D474" s="348" t="s">
        <v>999</v>
      </c>
      <c r="E474" s="357" t="s">
        <v>952</v>
      </c>
      <c r="F474" s="348" t="s">
        <v>1000</v>
      </c>
      <c r="G474" s="367" t="s">
        <v>1001</v>
      </c>
      <c r="H474" s="351"/>
      <c r="I474" s="348" t="s">
        <v>1002</v>
      </c>
      <c r="J474" s="101" t="s">
        <v>1003</v>
      </c>
      <c r="K474" s="217">
        <v>43617</v>
      </c>
      <c r="L474" s="217">
        <v>44531</v>
      </c>
      <c r="M474" s="302">
        <v>0.05</v>
      </c>
      <c r="N474" s="108" t="s">
        <v>26</v>
      </c>
      <c r="O474" s="303"/>
      <c r="P474" s="16" t="s">
        <v>29</v>
      </c>
    </row>
    <row r="475" spans="1:16">
      <c r="A475" s="362"/>
      <c r="B475" s="358"/>
      <c r="C475" s="358"/>
      <c r="D475" s="349"/>
      <c r="E475" s="358"/>
      <c r="F475" s="349"/>
      <c r="G475" s="368"/>
      <c r="H475" s="352"/>
      <c r="I475" s="349"/>
      <c r="J475" s="101" t="s">
        <v>1004</v>
      </c>
      <c r="K475" s="217">
        <v>43617</v>
      </c>
      <c r="L475" s="217">
        <v>44531</v>
      </c>
      <c r="M475" s="302">
        <v>0.3</v>
      </c>
      <c r="N475" s="108" t="s">
        <v>26</v>
      </c>
      <c r="O475" s="303"/>
      <c r="P475" s="16" t="s">
        <v>29</v>
      </c>
    </row>
    <row r="476" spans="1:16">
      <c r="A476" s="362"/>
      <c r="B476" s="358"/>
      <c r="C476" s="358"/>
      <c r="D476" s="349"/>
      <c r="E476" s="358"/>
      <c r="F476" s="349"/>
      <c r="G476" s="368"/>
      <c r="H476" s="352"/>
      <c r="I476" s="349"/>
      <c r="J476" s="101" t="s">
        <v>1005</v>
      </c>
      <c r="K476" s="217">
        <v>43831</v>
      </c>
      <c r="L476" s="217">
        <v>44166</v>
      </c>
      <c r="M476" s="302">
        <v>0.8</v>
      </c>
      <c r="N476" s="108" t="s">
        <v>25</v>
      </c>
      <c r="O476" s="303">
        <v>1600000000</v>
      </c>
      <c r="P476" s="16" t="s">
        <v>29</v>
      </c>
    </row>
    <row r="477" spans="1:16">
      <c r="A477" s="362"/>
      <c r="B477" s="358"/>
      <c r="C477" s="358"/>
      <c r="D477" s="349"/>
      <c r="E477" s="358"/>
      <c r="F477" s="349"/>
      <c r="G477" s="368"/>
      <c r="H477" s="352"/>
      <c r="I477" s="349"/>
      <c r="J477" s="101" t="s">
        <v>1006</v>
      </c>
      <c r="K477" s="217">
        <v>44166</v>
      </c>
      <c r="L477" s="217">
        <v>44531</v>
      </c>
      <c r="M477" s="302">
        <v>0.9</v>
      </c>
      <c r="N477" s="108" t="s">
        <v>25</v>
      </c>
      <c r="O477" s="303">
        <v>120000000</v>
      </c>
      <c r="P477" s="16" t="s">
        <v>29</v>
      </c>
    </row>
    <row r="478" spans="1:16">
      <c r="A478" s="363"/>
      <c r="B478" s="359"/>
      <c r="C478" s="359"/>
      <c r="D478" s="350"/>
      <c r="E478" s="359"/>
      <c r="F478" s="350"/>
      <c r="G478" s="369"/>
      <c r="H478" s="353"/>
      <c r="I478" s="350"/>
      <c r="J478" s="101" t="s">
        <v>1007</v>
      </c>
      <c r="K478" s="217">
        <v>44166</v>
      </c>
      <c r="L478" s="217">
        <v>44531</v>
      </c>
      <c r="M478" s="302">
        <v>1</v>
      </c>
      <c r="N478" s="108" t="s">
        <v>25</v>
      </c>
      <c r="O478" s="303">
        <v>16000000</v>
      </c>
      <c r="P478" s="16" t="s">
        <v>29</v>
      </c>
    </row>
    <row r="479" spans="1:16">
      <c r="A479" s="361" t="s">
        <v>949</v>
      </c>
      <c r="B479" s="357" t="s">
        <v>950</v>
      </c>
      <c r="C479" s="357" t="s">
        <v>6</v>
      </c>
      <c r="D479" s="348" t="s">
        <v>1008</v>
      </c>
      <c r="E479" s="357" t="s">
        <v>952</v>
      </c>
      <c r="F479" s="348" t="s">
        <v>1009</v>
      </c>
      <c r="G479" s="348" t="s">
        <v>1010</v>
      </c>
      <c r="H479" s="351"/>
      <c r="I479" s="348" t="s">
        <v>1011</v>
      </c>
      <c r="J479" s="101" t="s">
        <v>956</v>
      </c>
      <c r="K479" s="217">
        <v>44197</v>
      </c>
      <c r="L479" s="217">
        <v>44228</v>
      </c>
      <c r="M479" s="302">
        <v>0.1</v>
      </c>
      <c r="N479" s="108" t="s">
        <v>26</v>
      </c>
      <c r="O479" s="303"/>
      <c r="P479" s="16" t="s">
        <v>510</v>
      </c>
    </row>
    <row r="480" spans="1:16">
      <c r="A480" s="362"/>
      <c r="B480" s="358"/>
      <c r="C480" s="358"/>
      <c r="D480" s="349"/>
      <c r="E480" s="358"/>
      <c r="F480" s="349"/>
      <c r="G480" s="349"/>
      <c r="H480" s="352"/>
      <c r="I480" s="349"/>
      <c r="J480" s="101" t="s">
        <v>957</v>
      </c>
      <c r="K480" s="217">
        <v>44256</v>
      </c>
      <c r="L480" s="217">
        <v>44256</v>
      </c>
      <c r="M480" s="302">
        <v>0.3</v>
      </c>
      <c r="N480" s="108" t="s">
        <v>26</v>
      </c>
      <c r="O480" s="303"/>
      <c r="P480" s="16" t="s">
        <v>510</v>
      </c>
    </row>
    <row r="481" spans="1:16">
      <c r="A481" s="362"/>
      <c r="B481" s="358"/>
      <c r="C481" s="358"/>
      <c r="D481" s="349"/>
      <c r="E481" s="358"/>
      <c r="F481" s="349"/>
      <c r="G481" s="349"/>
      <c r="H481" s="352"/>
      <c r="I481" s="349"/>
      <c r="J481" s="101" t="s">
        <v>1012</v>
      </c>
      <c r="K481" s="217">
        <v>44287</v>
      </c>
      <c r="L481" s="217">
        <v>44378</v>
      </c>
      <c r="M481" s="302">
        <v>0.8</v>
      </c>
      <c r="N481" s="108" t="s">
        <v>25</v>
      </c>
      <c r="O481" s="303">
        <v>182000000</v>
      </c>
      <c r="P481" s="16" t="s">
        <v>1060</v>
      </c>
    </row>
    <row r="482" spans="1:16">
      <c r="A482" s="362"/>
      <c r="B482" s="358"/>
      <c r="C482" s="358"/>
      <c r="D482" s="349"/>
      <c r="E482" s="358"/>
      <c r="F482" s="349"/>
      <c r="G482" s="349"/>
      <c r="H482" s="352"/>
      <c r="I482" s="349"/>
      <c r="J482" s="101" t="s">
        <v>1013</v>
      </c>
      <c r="K482" s="217">
        <v>44378</v>
      </c>
      <c r="L482" s="217">
        <v>44378</v>
      </c>
      <c r="M482" s="302">
        <v>0.9</v>
      </c>
      <c r="N482" s="108" t="s">
        <v>26</v>
      </c>
      <c r="O482" s="303"/>
      <c r="P482" s="16" t="s">
        <v>510</v>
      </c>
    </row>
    <row r="483" spans="1:16">
      <c r="A483" s="363"/>
      <c r="B483" s="359"/>
      <c r="C483" s="359"/>
      <c r="D483" s="350"/>
      <c r="E483" s="359"/>
      <c r="F483" s="350"/>
      <c r="G483" s="350"/>
      <c r="H483" s="353"/>
      <c r="I483" s="350"/>
      <c r="J483" s="101" t="s">
        <v>1014</v>
      </c>
      <c r="K483" s="217">
        <v>44378</v>
      </c>
      <c r="L483" s="217">
        <v>44378</v>
      </c>
      <c r="M483" s="302">
        <v>1</v>
      </c>
      <c r="N483" s="108" t="s">
        <v>26</v>
      </c>
      <c r="O483" s="303"/>
      <c r="P483" s="16" t="s">
        <v>510</v>
      </c>
    </row>
    <row r="484" spans="1:16">
      <c r="A484" s="361" t="s">
        <v>949</v>
      </c>
      <c r="B484" s="357" t="s">
        <v>950</v>
      </c>
      <c r="C484" s="357" t="s">
        <v>6</v>
      </c>
      <c r="D484" s="348" t="s">
        <v>1015</v>
      </c>
      <c r="E484" s="357" t="s">
        <v>952</v>
      </c>
      <c r="F484" s="348" t="s">
        <v>1016</v>
      </c>
      <c r="G484" s="348" t="s">
        <v>1017</v>
      </c>
      <c r="H484" s="351"/>
      <c r="I484" s="348" t="s">
        <v>1018</v>
      </c>
      <c r="J484" s="101" t="s">
        <v>1019</v>
      </c>
      <c r="K484" s="217">
        <v>43800</v>
      </c>
      <c r="L484" s="217">
        <v>43800</v>
      </c>
      <c r="M484" s="302">
        <v>0.3</v>
      </c>
      <c r="N484" s="108" t="s">
        <v>26</v>
      </c>
      <c r="O484" s="303"/>
      <c r="P484" s="16" t="s">
        <v>29</v>
      </c>
    </row>
    <row r="485" spans="1:16">
      <c r="A485" s="362"/>
      <c r="B485" s="358"/>
      <c r="C485" s="358"/>
      <c r="D485" s="349"/>
      <c r="E485" s="358"/>
      <c r="F485" s="349"/>
      <c r="G485" s="349"/>
      <c r="H485" s="352"/>
      <c r="I485" s="349"/>
      <c r="J485" s="101" t="s">
        <v>1020</v>
      </c>
      <c r="K485" s="217">
        <v>43862</v>
      </c>
      <c r="L485" s="217">
        <v>44105</v>
      </c>
      <c r="M485" s="302">
        <v>0.7</v>
      </c>
      <c r="N485" s="108" t="s">
        <v>25</v>
      </c>
      <c r="O485" s="303">
        <v>80000000</v>
      </c>
      <c r="P485" s="16" t="s">
        <v>29</v>
      </c>
    </row>
    <row r="486" spans="1:16">
      <c r="A486" s="362"/>
      <c r="B486" s="358"/>
      <c r="C486" s="358"/>
      <c r="D486" s="349"/>
      <c r="E486" s="358"/>
      <c r="F486" s="349"/>
      <c r="G486" s="349"/>
      <c r="H486" s="352"/>
      <c r="I486" s="349"/>
      <c r="J486" s="101" t="s">
        <v>1021</v>
      </c>
      <c r="K486" s="217">
        <v>44105</v>
      </c>
      <c r="L486" s="217">
        <v>44256</v>
      </c>
      <c r="M486" s="302">
        <v>0.9</v>
      </c>
      <c r="N486" s="108" t="s">
        <v>25</v>
      </c>
      <c r="O486" s="303">
        <v>70000000</v>
      </c>
      <c r="P486" s="16" t="s">
        <v>510</v>
      </c>
    </row>
    <row r="487" spans="1:16">
      <c r="A487" s="363"/>
      <c r="B487" s="359"/>
      <c r="C487" s="359"/>
      <c r="D487" s="350"/>
      <c r="E487" s="359"/>
      <c r="F487" s="350"/>
      <c r="G487" s="350"/>
      <c r="H487" s="353"/>
      <c r="I487" s="350"/>
      <c r="J487" s="101" t="s">
        <v>1022</v>
      </c>
      <c r="K487" s="217">
        <v>44287</v>
      </c>
      <c r="L487" s="217">
        <v>44287</v>
      </c>
      <c r="M487" s="302">
        <v>1</v>
      </c>
      <c r="N487" s="108" t="s">
        <v>26</v>
      </c>
      <c r="O487" s="303"/>
      <c r="P487" s="16" t="s">
        <v>510</v>
      </c>
    </row>
    <row r="488" spans="1:16">
      <c r="A488" s="364" t="s">
        <v>949</v>
      </c>
      <c r="B488" s="357" t="s">
        <v>950</v>
      </c>
      <c r="C488" s="357" t="s">
        <v>6</v>
      </c>
      <c r="D488" s="348" t="s">
        <v>1023</v>
      </c>
      <c r="E488" s="357" t="s">
        <v>952</v>
      </c>
      <c r="F488" s="348" t="s">
        <v>1024</v>
      </c>
      <c r="G488" s="354" t="s">
        <v>1025</v>
      </c>
      <c r="H488" s="351"/>
      <c r="I488" s="348" t="s">
        <v>1026</v>
      </c>
      <c r="J488" s="31" t="s">
        <v>1027</v>
      </c>
      <c r="K488" s="217">
        <v>43709</v>
      </c>
      <c r="L488" s="217">
        <v>43922</v>
      </c>
      <c r="M488" s="304">
        <v>0.1</v>
      </c>
      <c r="N488" s="108" t="s">
        <v>26</v>
      </c>
      <c r="O488" s="305"/>
      <c r="P488" s="16" t="s">
        <v>29</v>
      </c>
    </row>
    <row r="489" spans="1:16">
      <c r="A489" s="365"/>
      <c r="B489" s="358"/>
      <c r="C489" s="358"/>
      <c r="D489" s="349"/>
      <c r="E489" s="358"/>
      <c r="F489" s="349"/>
      <c r="G489" s="355"/>
      <c r="H489" s="352"/>
      <c r="I489" s="349"/>
      <c r="J489" s="31" t="s">
        <v>1028</v>
      </c>
      <c r="K489" s="217">
        <v>43922</v>
      </c>
      <c r="L489" s="217">
        <v>44166</v>
      </c>
      <c r="M489" s="304">
        <v>0.2</v>
      </c>
      <c r="N489" s="108" t="s">
        <v>25</v>
      </c>
      <c r="O489" s="305">
        <v>5000000</v>
      </c>
      <c r="P489" s="16" t="s">
        <v>29</v>
      </c>
    </row>
    <row r="490" spans="1:16">
      <c r="A490" s="365"/>
      <c r="B490" s="358"/>
      <c r="C490" s="358"/>
      <c r="D490" s="349"/>
      <c r="E490" s="358"/>
      <c r="F490" s="349"/>
      <c r="G490" s="355"/>
      <c r="H490" s="352"/>
      <c r="I490" s="349"/>
      <c r="J490" s="101" t="s">
        <v>1029</v>
      </c>
      <c r="K490" s="217">
        <v>44166</v>
      </c>
      <c r="L490" s="217">
        <v>44166</v>
      </c>
      <c r="M490" s="304">
        <v>0.3</v>
      </c>
      <c r="N490" s="108" t="s">
        <v>25</v>
      </c>
      <c r="O490" s="305">
        <v>15000000</v>
      </c>
      <c r="P490" s="16" t="s">
        <v>29</v>
      </c>
    </row>
    <row r="491" spans="1:16">
      <c r="A491" s="365"/>
      <c r="B491" s="358"/>
      <c r="C491" s="358"/>
      <c r="D491" s="349"/>
      <c r="E491" s="358"/>
      <c r="F491" s="349"/>
      <c r="G491" s="355"/>
      <c r="H491" s="352"/>
      <c r="I491" s="349"/>
      <c r="J491" s="101" t="s">
        <v>1030</v>
      </c>
      <c r="K491" s="217">
        <v>44197</v>
      </c>
      <c r="L491" s="217">
        <v>44348</v>
      </c>
      <c r="M491" s="304">
        <v>0.6</v>
      </c>
      <c r="N491" s="108" t="s">
        <v>25</v>
      </c>
      <c r="O491" s="305">
        <v>20000000</v>
      </c>
      <c r="P491" s="16" t="s">
        <v>29</v>
      </c>
    </row>
    <row r="492" spans="1:16">
      <c r="A492" s="365"/>
      <c r="B492" s="358"/>
      <c r="C492" s="358"/>
      <c r="D492" s="349"/>
      <c r="E492" s="358"/>
      <c r="F492" s="349"/>
      <c r="G492" s="355"/>
      <c r="H492" s="352"/>
      <c r="I492" s="349"/>
      <c r="J492" s="31" t="s">
        <v>1031</v>
      </c>
      <c r="K492" s="217">
        <v>44378</v>
      </c>
      <c r="L492" s="217">
        <v>44531</v>
      </c>
      <c r="M492" s="304">
        <v>0.9</v>
      </c>
      <c r="N492" s="108" t="s">
        <v>25</v>
      </c>
      <c r="O492" s="305">
        <v>110000000</v>
      </c>
      <c r="P492" s="16" t="s">
        <v>29</v>
      </c>
    </row>
    <row r="493" spans="1:16">
      <c r="A493" s="366"/>
      <c r="B493" s="359"/>
      <c r="C493" s="359"/>
      <c r="D493" s="350"/>
      <c r="E493" s="359"/>
      <c r="F493" s="350"/>
      <c r="G493" s="356"/>
      <c r="H493" s="353"/>
      <c r="I493" s="350"/>
      <c r="J493" s="31" t="s">
        <v>963</v>
      </c>
      <c r="K493" s="217">
        <v>44531</v>
      </c>
      <c r="L493" s="217">
        <v>44531</v>
      </c>
      <c r="M493" s="304">
        <v>1</v>
      </c>
      <c r="N493" s="108" t="s">
        <v>26</v>
      </c>
      <c r="O493" s="305"/>
      <c r="P493" s="16" t="s">
        <v>29</v>
      </c>
    </row>
    <row r="494" spans="1:16">
      <c r="A494" s="361" t="s">
        <v>949</v>
      </c>
      <c r="B494" s="357" t="s">
        <v>950</v>
      </c>
      <c r="C494" s="357" t="s">
        <v>6</v>
      </c>
      <c r="D494" s="348" t="s">
        <v>1032</v>
      </c>
      <c r="E494" s="357" t="s">
        <v>952</v>
      </c>
      <c r="F494" s="348" t="s">
        <v>1033</v>
      </c>
      <c r="G494" s="348" t="s">
        <v>1034</v>
      </c>
      <c r="H494" s="351"/>
      <c r="I494" s="348" t="s">
        <v>1035</v>
      </c>
      <c r="J494" s="31" t="s">
        <v>1027</v>
      </c>
      <c r="K494" s="217">
        <v>44197</v>
      </c>
      <c r="L494" s="217">
        <v>44256</v>
      </c>
      <c r="M494" s="304">
        <v>0.2</v>
      </c>
      <c r="N494" s="108" t="s">
        <v>26</v>
      </c>
      <c r="O494" s="305"/>
      <c r="P494" s="16" t="s">
        <v>29</v>
      </c>
    </row>
    <row r="495" spans="1:16">
      <c r="A495" s="362"/>
      <c r="B495" s="358"/>
      <c r="C495" s="358"/>
      <c r="D495" s="349"/>
      <c r="E495" s="358"/>
      <c r="F495" s="349"/>
      <c r="G495" s="349"/>
      <c r="H495" s="352"/>
      <c r="I495" s="349"/>
      <c r="J495" s="31" t="s">
        <v>1028</v>
      </c>
      <c r="K495" s="217">
        <v>44287</v>
      </c>
      <c r="L495" s="217">
        <v>44378</v>
      </c>
      <c r="M495" s="304">
        <v>0.4</v>
      </c>
      <c r="N495" s="108" t="s">
        <v>26</v>
      </c>
      <c r="O495" s="305"/>
      <c r="P495" s="16" t="s">
        <v>29</v>
      </c>
    </row>
    <row r="496" spans="1:16">
      <c r="A496" s="362"/>
      <c r="B496" s="358"/>
      <c r="C496" s="358"/>
      <c r="D496" s="349"/>
      <c r="E496" s="358"/>
      <c r="F496" s="349"/>
      <c r="G496" s="349"/>
      <c r="H496" s="352"/>
      <c r="I496" s="349"/>
      <c r="J496" s="101" t="s">
        <v>1029</v>
      </c>
      <c r="K496" s="217">
        <v>44378</v>
      </c>
      <c r="L496" s="217">
        <v>44409</v>
      </c>
      <c r="M496" s="304">
        <v>0.6</v>
      </c>
      <c r="N496" s="108" t="s">
        <v>26</v>
      </c>
      <c r="O496" s="305"/>
      <c r="P496" s="16" t="s">
        <v>29</v>
      </c>
    </row>
    <row r="497" spans="1:16">
      <c r="A497" s="362"/>
      <c r="B497" s="358"/>
      <c r="C497" s="358"/>
      <c r="D497" s="349"/>
      <c r="E497" s="358"/>
      <c r="F497" s="349"/>
      <c r="G497" s="349"/>
      <c r="H497" s="352"/>
      <c r="I497" s="349"/>
      <c r="J497" s="101" t="s">
        <v>1030</v>
      </c>
      <c r="K497" s="217">
        <v>44409</v>
      </c>
      <c r="L497" s="217">
        <v>44531</v>
      </c>
      <c r="M497" s="304">
        <v>0.9</v>
      </c>
      <c r="N497" s="108" t="s">
        <v>26</v>
      </c>
      <c r="O497" s="305"/>
      <c r="P497" s="16" t="s">
        <v>29</v>
      </c>
    </row>
    <row r="498" spans="1:16">
      <c r="A498" s="363"/>
      <c r="B498" s="359"/>
      <c r="C498" s="359"/>
      <c r="D498" s="350"/>
      <c r="E498" s="359"/>
      <c r="F498" s="350"/>
      <c r="G498" s="350"/>
      <c r="H498" s="353"/>
      <c r="I498" s="350"/>
      <c r="J498" s="101" t="s">
        <v>963</v>
      </c>
      <c r="K498" s="217">
        <v>44531</v>
      </c>
      <c r="L498" s="217">
        <v>44531</v>
      </c>
      <c r="M498" s="304">
        <v>1</v>
      </c>
      <c r="N498" s="108" t="s">
        <v>26</v>
      </c>
      <c r="O498" s="305"/>
      <c r="P498" s="16" t="s">
        <v>29</v>
      </c>
    </row>
    <row r="499" spans="1:16">
      <c r="A499" s="361" t="s">
        <v>949</v>
      </c>
      <c r="B499" s="357" t="s">
        <v>950</v>
      </c>
      <c r="C499" s="357" t="s">
        <v>5</v>
      </c>
      <c r="D499" s="348" t="s">
        <v>1036</v>
      </c>
      <c r="E499" s="357" t="s">
        <v>952</v>
      </c>
      <c r="F499" s="348" t="s">
        <v>1037</v>
      </c>
      <c r="G499" s="354" t="s">
        <v>1038</v>
      </c>
      <c r="H499" s="351"/>
      <c r="I499" s="354" t="s">
        <v>1039</v>
      </c>
      <c r="J499" s="31" t="s">
        <v>1040</v>
      </c>
      <c r="K499" s="306">
        <v>44197</v>
      </c>
      <c r="L499" s="306">
        <v>44287</v>
      </c>
      <c r="M499" s="307">
        <v>0.15</v>
      </c>
      <c r="N499" s="113" t="s">
        <v>26</v>
      </c>
      <c r="O499" s="308"/>
      <c r="P499" s="32" t="s">
        <v>29</v>
      </c>
    </row>
    <row r="500" spans="1:16" ht="30">
      <c r="A500" s="362"/>
      <c r="B500" s="358"/>
      <c r="C500" s="358"/>
      <c r="D500" s="349"/>
      <c r="E500" s="358"/>
      <c r="F500" s="349"/>
      <c r="G500" s="355"/>
      <c r="H500" s="352"/>
      <c r="I500" s="355"/>
      <c r="J500" s="31" t="s">
        <v>1041</v>
      </c>
      <c r="K500" s="306">
        <v>44317</v>
      </c>
      <c r="L500" s="306">
        <v>44409</v>
      </c>
      <c r="M500" s="307">
        <v>0.4</v>
      </c>
      <c r="N500" s="113" t="s">
        <v>26</v>
      </c>
      <c r="O500" s="308"/>
      <c r="P500" s="32" t="s">
        <v>29</v>
      </c>
    </row>
    <row r="501" spans="1:16">
      <c r="A501" s="362"/>
      <c r="B501" s="358"/>
      <c r="C501" s="358"/>
      <c r="D501" s="349"/>
      <c r="E501" s="358"/>
      <c r="F501" s="349"/>
      <c r="G501" s="355"/>
      <c r="H501" s="352"/>
      <c r="I501" s="355"/>
      <c r="J501" s="31" t="s">
        <v>1042</v>
      </c>
      <c r="K501" s="306">
        <v>44440</v>
      </c>
      <c r="L501" s="306">
        <v>44470</v>
      </c>
      <c r="M501" s="307">
        <v>0.6</v>
      </c>
      <c r="N501" s="113" t="s">
        <v>26</v>
      </c>
      <c r="O501" s="308"/>
      <c r="P501" s="32" t="s">
        <v>29</v>
      </c>
    </row>
    <row r="502" spans="1:16">
      <c r="A502" s="362"/>
      <c r="B502" s="358"/>
      <c r="C502" s="358"/>
      <c r="D502" s="349"/>
      <c r="E502" s="358"/>
      <c r="F502" s="349"/>
      <c r="G502" s="355"/>
      <c r="H502" s="352"/>
      <c r="I502" s="355"/>
      <c r="J502" s="31" t="s">
        <v>1043</v>
      </c>
      <c r="K502" s="306">
        <v>44501</v>
      </c>
      <c r="L502" s="306">
        <v>44501</v>
      </c>
      <c r="M502" s="307">
        <v>0.9</v>
      </c>
      <c r="N502" s="113" t="s">
        <v>26</v>
      </c>
      <c r="O502" s="308"/>
      <c r="P502" s="32" t="s">
        <v>29</v>
      </c>
    </row>
    <row r="503" spans="1:16">
      <c r="A503" s="363"/>
      <c r="B503" s="359"/>
      <c r="C503" s="359"/>
      <c r="D503" s="350"/>
      <c r="E503" s="359"/>
      <c r="F503" s="350"/>
      <c r="G503" s="356"/>
      <c r="H503" s="353"/>
      <c r="I503" s="356"/>
      <c r="J503" s="31" t="s">
        <v>1044</v>
      </c>
      <c r="K503" s="306">
        <v>44501</v>
      </c>
      <c r="L503" s="306">
        <v>44531</v>
      </c>
      <c r="M503" s="307">
        <v>1</v>
      </c>
      <c r="N503" s="113" t="s">
        <v>26</v>
      </c>
      <c r="O503" s="308"/>
      <c r="P503" s="32" t="s">
        <v>29</v>
      </c>
    </row>
    <row r="504" spans="1:16">
      <c r="A504" s="361" t="s">
        <v>949</v>
      </c>
      <c r="B504" s="357" t="s">
        <v>950</v>
      </c>
      <c r="C504" s="357" t="s">
        <v>6</v>
      </c>
      <c r="D504" s="348" t="s">
        <v>1045</v>
      </c>
      <c r="E504" s="357" t="s">
        <v>952</v>
      </c>
      <c r="F504" s="348" t="s">
        <v>1046</v>
      </c>
      <c r="G504" s="348" t="s">
        <v>1047</v>
      </c>
      <c r="H504" s="351"/>
      <c r="I504" s="348" t="s">
        <v>1048</v>
      </c>
      <c r="J504" s="101" t="s">
        <v>1049</v>
      </c>
      <c r="K504" s="217">
        <v>44197</v>
      </c>
      <c r="L504" s="217">
        <v>44228</v>
      </c>
      <c r="M504" s="304">
        <v>0.2</v>
      </c>
      <c r="N504" s="108" t="s">
        <v>26</v>
      </c>
      <c r="O504" s="305"/>
      <c r="P504" s="16" t="s">
        <v>29</v>
      </c>
    </row>
    <row r="505" spans="1:16">
      <c r="A505" s="362"/>
      <c r="B505" s="358"/>
      <c r="C505" s="358"/>
      <c r="D505" s="349"/>
      <c r="E505" s="358"/>
      <c r="F505" s="349"/>
      <c r="G505" s="349"/>
      <c r="H505" s="352"/>
      <c r="I505" s="349"/>
      <c r="J505" s="101" t="s">
        <v>1050</v>
      </c>
      <c r="K505" s="217">
        <v>44256</v>
      </c>
      <c r="L505" s="217">
        <v>44317</v>
      </c>
      <c r="M505" s="304">
        <v>0.6</v>
      </c>
      <c r="N505" s="108" t="s">
        <v>25</v>
      </c>
      <c r="O505" s="305">
        <v>5000000</v>
      </c>
      <c r="P505" s="16" t="s">
        <v>28</v>
      </c>
    </row>
    <row r="506" spans="1:16">
      <c r="A506" s="362"/>
      <c r="B506" s="358"/>
      <c r="C506" s="358"/>
      <c r="D506" s="349"/>
      <c r="E506" s="358"/>
      <c r="F506" s="349"/>
      <c r="G506" s="349"/>
      <c r="H506" s="352"/>
      <c r="I506" s="349"/>
      <c r="J506" s="31" t="s">
        <v>1051</v>
      </c>
      <c r="K506" s="217">
        <v>44348</v>
      </c>
      <c r="L506" s="217">
        <v>44531</v>
      </c>
      <c r="M506" s="304">
        <v>0.95</v>
      </c>
      <c r="N506" s="108" t="s">
        <v>25</v>
      </c>
      <c r="O506" s="305">
        <v>85000000</v>
      </c>
      <c r="P506" s="16" t="s">
        <v>28</v>
      </c>
    </row>
    <row r="507" spans="1:16">
      <c r="A507" s="362"/>
      <c r="B507" s="359"/>
      <c r="C507" s="359"/>
      <c r="D507" s="350"/>
      <c r="E507" s="359"/>
      <c r="F507" s="350"/>
      <c r="G507" s="350"/>
      <c r="H507" s="353"/>
      <c r="I507" s="350"/>
      <c r="J507" s="101" t="s">
        <v>1052</v>
      </c>
      <c r="K507" s="217">
        <v>44562</v>
      </c>
      <c r="L507" s="217">
        <v>44562</v>
      </c>
      <c r="M507" s="304">
        <v>1</v>
      </c>
      <c r="N507" s="108" t="s">
        <v>26</v>
      </c>
      <c r="O507" s="305"/>
      <c r="P507" s="16" t="s">
        <v>29</v>
      </c>
    </row>
    <row r="508" spans="1:16">
      <c r="A508" s="360" t="s">
        <v>949</v>
      </c>
      <c r="B508" s="357" t="s">
        <v>950</v>
      </c>
      <c r="C508" s="357" t="s">
        <v>6</v>
      </c>
      <c r="D508" s="348" t="s">
        <v>1053</v>
      </c>
      <c r="E508" s="357" t="s">
        <v>952</v>
      </c>
      <c r="F508" s="348" t="s">
        <v>1054</v>
      </c>
      <c r="G508" s="348" t="s">
        <v>1055</v>
      </c>
      <c r="H508" s="351"/>
      <c r="I508" s="354" t="s">
        <v>1056</v>
      </c>
      <c r="J508" s="31" t="s">
        <v>1057</v>
      </c>
      <c r="K508" s="306">
        <v>44197</v>
      </c>
      <c r="L508" s="306">
        <v>44256</v>
      </c>
      <c r="M508" s="307">
        <v>0.2</v>
      </c>
      <c r="N508" s="113" t="s">
        <v>26</v>
      </c>
      <c r="O508" s="308"/>
      <c r="P508" s="32" t="s">
        <v>29</v>
      </c>
    </row>
    <row r="509" spans="1:16">
      <c r="A509" s="360"/>
      <c r="B509" s="358"/>
      <c r="C509" s="358"/>
      <c r="D509" s="349"/>
      <c r="E509" s="358"/>
      <c r="F509" s="349"/>
      <c r="G509" s="349"/>
      <c r="H509" s="352"/>
      <c r="I509" s="355"/>
      <c r="J509" s="31" t="s">
        <v>1058</v>
      </c>
      <c r="K509" s="306">
        <v>44256</v>
      </c>
      <c r="L509" s="306">
        <v>44317</v>
      </c>
      <c r="M509" s="307">
        <v>0.4</v>
      </c>
      <c r="N509" s="113" t="s">
        <v>26</v>
      </c>
      <c r="O509" s="308"/>
      <c r="P509" s="32" t="s">
        <v>29</v>
      </c>
    </row>
    <row r="510" spans="1:16">
      <c r="A510" s="360"/>
      <c r="B510" s="359"/>
      <c r="C510" s="359"/>
      <c r="D510" s="350"/>
      <c r="E510" s="359"/>
      <c r="F510" s="350"/>
      <c r="G510" s="350"/>
      <c r="H510" s="353"/>
      <c r="I510" s="356"/>
      <c r="J510" s="31" t="s">
        <v>1059</v>
      </c>
      <c r="K510" s="306">
        <v>44348</v>
      </c>
      <c r="L510" s="306">
        <v>44531</v>
      </c>
      <c r="M510" s="307">
        <v>1</v>
      </c>
      <c r="N510" s="113" t="s">
        <v>26</v>
      </c>
      <c r="O510" s="308"/>
      <c r="P510" s="32" t="s">
        <v>29</v>
      </c>
    </row>
    <row r="511" spans="1:16" ht="90">
      <c r="A511" s="31" t="s">
        <v>1064</v>
      </c>
      <c r="B511" s="49" t="s">
        <v>1065</v>
      </c>
      <c r="C511" s="32" t="s">
        <v>6</v>
      </c>
      <c r="D511" s="31" t="s">
        <v>1066</v>
      </c>
      <c r="E511" s="49" t="s">
        <v>1067</v>
      </c>
      <c r="F511" s="29" t="s">
        <v>1068</v>
      </c>
      <c r="G511" s="31" t="s">
        <v>1069</v>
      </c>
      <c r="H511" s="106"/>
      <c r="I511" s="31" t="s">
        <v>1070</v>
      </c>
      <c r="J511" s="29" t="s">
        <v>1071</v>
      </c>
      <c r="K511" s="34">
        <v>44270</v>
      </c>
      <c r="L511" s="34">
        <v>44423</v>
      </c>
      <c r="M511" s="107"/>
      <c r="N511" s="113" t="s">
        <v>15</v>
      </c>
      <c r="O511" s="309">
        <v>460244000</v>
      </c>
      <c r="P511" s="32" t="s">
        <v>28</v>
      </c>
    </row>
    <row r="512" spans="1:16" ht="90">
      <c r="A512" s="31" t="s">
        <v>1064</v>
      </c>
      <c r="B512" s="49" t="s">
        <v>1065</v>
      </c>
      <c r="C512" s="32" t="s">
        <v>6</v>
      </c>
      <c r="D512" s="30" t="s">
        <v>1072</v>
      </c>
      <c r="E512" s="49" t="s">
        <v>1067</v>
      </c>
      <c r="F512" s="29" t="s">
        <v>1073</v>
      </c>
      <c r="G512" s="31" t="s">
        <v>1069</v>
      </c>
      <c r="H512" s="106"/>
      <c r="I512" s="31" t="s">
        <v>1070</v>
      </c>
      <c r="J512" s="29" t="s">
        <v>1074</v>
      </c>
      <c r="K512" s="34">
        <v>44287</v>
      </c>
      <c r="L512" s="34">
        <v>44540</v>
      </c>
      <c r="M512" s="107"/>
      <c r="N512" s="113" t="s">
        <v>15</v>
      </c>
      <c r="O512" s="247">
        <v>200000000</v>
      </c>
      <c r="P512" s="32" t="s">
        <v>28</v>
      </c>
    </row>
    <row r="513" spans="1:16" ht="60">
      <c r="A513" s="31" t="s">
        <v>1064</v>
      </c>
      <c r="B513" s="49" t="s">
        <v>1065</v>
      </c>
      <c r="C513" s="32" t="s">
        <v>6</v>
      </c>
      <c r="D513" s="31" t="s">
        <v>1075</v>
      </c>
      <c r="E513" s="49" t="s">
        <v>1067</v>
      </c>
      <c r="F513" s="310" t="s">
        <v>1076</v>
      </c>
      <c r="G513" s="31" t="s">
        <v>1069</v>
      </c>
      <c r="H513" s="106"/>
      <c r="I513" s="31" t="s">
        <v>1070</v>
      </c>
      <c r="J513" s="29" t="s">
        <v>1077</v>
      </c>
      <c r="K513" s="34">
        <v>44256</v>
      </c>
      <c r="L513" s="34">
        <v>41228</v>
      </c>
      <c r="M513" s="107"/>
      <c r="N513" s="113" t="s">
        <v>15</v>
      </c>
      <c r="O513" s="311">
        <v>225000000</v>
      </c>
      <c r="P513" s="32" t="s">
        <v>28</v>
      </c>
    </row>
    <row r="514" spans="1:16" ht="75">
      <c r="A514" s="31" t="s">
        <v>1064</v>
      </c>
      <c r="B514" s="49" t="s">
        <v>1065</v>
      </c>
      <c r="C514" s="32" t="s">
        <v>6</v>
      </c>
      <c r="D514" s="31" t="s">
        <v>1078</v>
      </c>
      <c r="E514" s="49" t="s">
        <v>1067</v>
      </c>
      <c r="F514" s="49" t="s">
        <v>1079</v>
      </c>
      <c r="G514" s="31" t="s">
        <v>1069</v>
      </c>
      <c r="H514" s="106"/>
      <c r="I514" s="31" t="s">
        <v>1070</v>
      </c>
      <c r="J514" s="29" t="s">
        <v>1080</v>
      </c>
      <c r="K514" s="34">
        <v>44256</v>
      </c>
      <c r="L514" s="34">
        <v>44552</v>
      </c>
      <c r="M514" s="107"/>
      <c r="N514" s="113" t="s">
        <v>15</v>
      </c>
      <c r="O514" s="247">
        <v>690000000</v>
      </c>
      <c r="P514" s="32" t="s">
        <v>28</v>
      </c>
    </row>
    <row r="515" spans="1:16" ht="60">
      <c r="A515" s="31" t="s">
        <v>1064</v>
      </c>
      <c r="B515" s="49" t="s">
        <v>1065</v>
      </c>
      <c r="C515" s="32" t="s">
        <v>4</v>
      </c>
      <c r="D515" s="31" t="s">
        <v>1081</v>
      </c>
      <c r="E515" s="49" t="s">
        <v>1067</v>
      </c>
      <c r="F515" s="312" t="s">
        <v>1082</v>
      </c>
      <c r="G515" s="31" t="s">
        <v>1069</v>
      </c>
      <c r="H515" s="106"/>
      <c r="I515" s="31" t="s">
        <v>1070</v>
      </c>
      <c r="J515" s="29" t="s">
        <v>1083</v>
      </c>
      <c r="K515" s="34">
        <v>44317</v>
      </c>
      <c r="L515" s="34">
        <v>44407</v>
      </c>
      <c r="M515" s="107"/>
      <c r="N515" s="113" t="s">
        <v>15</v>
      </c>
      <c r="O515" s="247">
        <v>120000000</v>
      </c>
      <c r="P515" s="32" t="s">
        <v>28</v>
      </c>
    </row>
    <row r="516" spans="1:16" ht="60">
      <c r="A516" s="31" t="s">
        <v>1064</v>
      </c>
      <c r="B516" s="49" t="s">
        <v>1065</v>
      </c>
      <c r="C516" s="32" t="s">
        <v>6</v>
      </c>
      <c r="D516" s="31" t="s">
        <v>1084</v>
      </c>
      <c r="E516" s="49" t="s">
        <v>1067</v>
      </c>
      <c r="F516" s="29" t="s">
        <v>1085</v>
      </c>
      <c r="G516" s="31" t="s">
        <v>1069</v>
      </c>
      <c r="H516" s="106"/>
      <c r="I516" s="31" t="s">
        <v>1070</v>
      </c>
      <c r="J516" s="29" t="s">
        <v>1086</v>
      </c>
      <c r="K516" s="34">
        <v>44287</v>
      </c>
      <c r="L516" s="34">
        <v>44560</v>
      </c>
      <c r="M516" s="107"/>
      <c r="N516" s="113" t="s">
        <v>15</v>
      </c>
      <c r="O516" s="311">
        <v>305000000</v>
      </c>
      <c r="P516" s="32" t="s">
        <v>28</v>
      </c>
    </row>
    <row r="517" spans="1:16" ht="60">
      <c r="A517" s="31" t="s">
        <v>1064</v>
      </c>
      <c r="B517" s="49" t="s">
        <v>1065</v>
      </c>
      <c r="C517" s="32" t="s">
        <v>6</v>
      </c>
      <c r="D517" s="31" t="s">
        <v>1087</v>
      </c>
      <c r="E517" s="49" t="s">
        <v>1067</v>
      </c>
      <c r="F517" s="49" t="s">
        <v>1088</v>
      </c>
      <c r="G517" s="31" t="s">
        <v>1069</v>
      </c>
      <c r="H517" s="106"/>
      <c r="I517" s="31" t="s">
        <v>1070</v>
      </c>
      <c r="J517" s="29" t="s">
        <v>1089</v>
      </c>
      <c r="K517" s="34">
        <v>44256</v>
      </c>
      <c r="L517" s="34">
        <v>44552</v>
      </c>
      <c r="M517" s="107"/>
      <c r="N517" s="113" t="s">
        <v>15</v>
      </c>
      <c r="O517" s="311">
        <v>300000000</v>
      </c>
      <c r="P517" s="32" t="s">
        <v>28</v>
      </c>
    </row>
    <row r="518" spans="1:16" ht="60">
      <c r="A518" s="31" t="s">
        <v>1064</v>
      </c>
      <c r="B518" s="49" t="s">
        <v>1065</v>
      </c>
      <c r="C518" s="32" t="s">
        <v>6</v>
      </c>
      <c r="D518" s="31" t="s">
        <v>1090</v>
      </c>
      <c r="E518" s="49" t="s">
        <v>1067</v>
      </c>
      <c r="F518" s="49" t="s">
        <v>1091</v>
      </c>
      <c r="G518" s="31" t="s">
        <v>1069</v>
      </c>
      <c r="H518" s="106"/>
      <c r="I518" s="31" t="s">
        <v>1070</v>
      </c>
      <c r="J518" s="29" t="s">
        <v>1092</v>
      </c>
      <c r="K518" s="34">
        <v>44256</v>
      </c>
      <c r="L518" s="34">
        <v>41273</v>
      </c>
      <c r="M518" s="107"/>
      <c r="N518" s="113" t="s">
        <v>15</v>
      </c>
      <c r="O518" s="247">
        <v>184251810</v>
      </c>
      <c r="P518" s="32" t="s">
        <v>28</v>
      </c>
    </row>
    <row r="519" spans="1:16" ht="60">
      <c r="A519" s="31" t="s">
        <v>1064</v>
      </c>
      <c r="B519" s="49" t="s">
        <v>1065</v>
      </c>
      <c r="C519" s="49" t="s">
        <v>6</v>
      </c>
      <c r="D519" s="31" t="s">
        <v>1093</v>
      </c>
      <c r="E519" s="49" t="s">
        <v>1067</v>
      </c>
      <c r="F519" s="29" t="s">
        <v>1094</v>
      </c>
      <c r="G519" s="31" t="s">
        <v>1095</v>
      </c>
      <c r="H519" s="106"/>
      <c r="I519" s="105" t="s">
        <v>1096</v>
      </c>
      <c r="J519" s="312" t="s">
        <v>1097</v>
      </c>
      <c r="K519" s="34">
        <v>44256</v>
      </c>
      <c r="L519" s="34">
        <v>44552</v>
      </c>
      <c r="M519" s="107"/>
      <c r="N519" s="113" t="s">
        <v>15</v>
      </c>
      <c r="O519" s="309">
        <v>1259100282</v>
      </c>
      <c r="P519" s="32" t="s">
        <v>28</v>
      </c>
    </row>
    <row r="520" spans="1:16">
      <c r="A520" s="105"/>
      <c r="B520" s="313"/>
      <c r="C520" s="107"/>
      <c r="D520" s="101"/>
      <c r="E520" s="107" t="str">
        <f>IFERROR(VLOOKUP(D520,#REF!,4,FALSE)," ")</f>
        <v xml:space="preserve"> </v>
      </c>
      <c r="F520" s="107" t="str">
        <f>IFERROR(VLOOKUP(D520,#REF!,12,FALSE)," ")</f>
        <v xml:space="preserve"> </v>
      </c>
      <c r="G520" s="106"/>
      <c r="H520" s="106"/>
      <c r="I520" s="106"/>
      <c r="J520" s="101"/>
      <c r="K520" s="107"/>
      <c r="L520" s="107"/>
      <c r="M520" s="107"/>
      <c r="N520" s="108"/>
      <c r="O520" s="107"/>
    </row>
    <row r="521" spans="1:16">
      <c r="A521" s="105"/>
      <c r="B521" s="313"/>
      <c r="C521" s="107"/>
      <c r="D521" s="101"/>
      <c r="E521" s="107" t="str">
        <f>IFERROR(VLOOKUP(D521,#REF!,4,FALSE)," ")</f>
        <v xml:space="preserve"> </v>
      </c>
      <c r="F521" s="107" t="str">
        <f>IFERROR(VLOOKUP(D521,#REF!,12,FALSE)," ")</f>
        <v xml:space="preserve"> </v>
      </c>
      <c r="G521" s="106"/>
      <c r="H521" s="106"/>
      <c r="I521" s="106"/>
      <c r="J521" s="101"/>
      <c r="K521" s="107"/>
      <c r="L521" s="107"/>
      <c r="M521" s="107"/>
      <c r="N521" s="108"/>
      <c r="O521" s="107"/>
    </row>
    <row r="522" spans="1:16">
      <c r="A522" s="105"/>
      <c r="B522" s="313"/>
      <c r="C522" s="107"/>
      <c r="D522" s="101"/>
      <c r="E522" s="107" t="str">
        <f>IFERROR(VLOOKUP(D522,#REF!,4,FALSE)," ")</f>
        <v xml:space="preserve"> </v>
      </c>
      <c r="F522" s="107" t="str">
        <f>IFERROR(VLOOKUP(D522,#REF!,12,FALSE)," ")</f>
        <v xml:space="preserve"> </v>
      </c>
      <c r="G522" s="106"/>
      <c r="H522" s="106"/>
      <c r="I522" s="106"/>
      <c r="J522" s="101"/>
      <c r="K522" s="107"/>
      <c r="L522" s="107"/>
      <c r="M522" s="107"/>
      <c r="N522" s="108"/>
      <c r="O522" s="107"/>
    </row>
    <row r="523" spans="1:16">
      <c r="A523" s="105"/>
      <c r="B523" s="313"/>
      <c r="C523" s="107"/>
      <c r="D523" s="101"/>
      <c r="E523" s="107" t="str">
        <f>IFERROR(VLOOKUP(D523,#REF!,4,FALSE)," ")</f>
        <v xml:space="preserve"> </v>
      </c>
      <c r="F523" s="107" t="str">
        <f>IFERROR(VLOOKUP(D523,#REF!,12,FALSE)," ")</f>
        <v xml:space="preserve"> </v>
      </c>
      <c r="G523" s="106"/>
      <c r="H523" s="106"/>
      <c r="I523" s="106"/>
      <c r="J523" s="101"/>
      <c r="K523" s="107"/>
      <c r="L523" s="107"/>
      <c r="M523" s="107"/>
      <c r="N523" s="108"/>
      <c r="O523" s="107"/>
    </row>
    <row r="524" spans="1:16">
      <c r="A524" s="105"/>
      <c r="B524" s="313"/>
      <c r="C524" s="107"/>
      <c r="D524" s="101"/>
      <c r="E524" s="107" t="str">
        <f>IFERROR(VLOOKUP(D524,#REF!,4,FALSE)," ")</f>
        <v xml:space="preserve"> </v>
      </c>
      <c r="F524" s="107" t="str">
        <f>IFERROR(VLOOKUP(D524,#REF!,12,FALSE)," ")</f>
        <v xml:space="preserve"> </v>
      </c>
      <c r="G524" s="106"/>
      <c r="H524" s="106"/>
      <c r="I524" s="106"/>
      <c r="J524" s="101"/>
      <c r="K524" s="107"/>
      <c r="L524" s="107"/>
      <c r="M524" s="107"/>
      <c r="N524" s="108"/>
      <c r="O524" s="107"/>
    </row>
    <row r="525" spans="1:16">
      <c r="A525" s="105"/>
      <c r="B525" s="313"/>
      <c r="C525" s="107"/>
      <c r="D525" s="101"/>
      <c r="E525" s="107" t="str">
        <f>IFERROR(VLOOKUP(D525,#REF!,4,FALSE)," ")</f>
        <v xml:space="preserve"> </v>
      </c>
      <c r="F525" s="107" t="str">
        <f>IFERROR(VLOOKUP(D525,#REF!,12,FALSE)," ")</f>
        <v xml:space="preserve"> </v>
      </c>
      <c r="G525" s="106"/>
      <c r="H525" s="106"/>
      <c r="I525" s="106"/>
      <c r="J525" s="101"/>
      <c r="K525" s="107"/>
      <c r="L525" s="107"/>
      <c r="M525" s="107"/>
      <c r="N525" s="108"/>
      <c r="O525" s="107"/>
    </row>
    <row r="526" spans="1:16">
      <c r="A526" s="105"/>
      <c r="B526" s="313"/>
      <c r="C526" s="107"/>
      <c r="D526" s="101"/>
      <c r="E526" s="107" t="str">
        <f>IFERROR(VLOOKUP(D526,#REF!,4,FALSE)," ")</f>
        <v xml:space="preserve"> </v>
      </c>
      <c r="F526" s="107" t="str">
        <f>IFERROR(VLOOKUP(D526,#REF!,12,FALSE)," ")</f>
        <v xml:space="preserve"> </v>
      </c>
      <c r="G526" s="106"/>
      <c r="H526" s="106"/>
      <c r="I526" s="106"/>
      <c r="J526" s="101"/>
      <c r="K526" s="107"/>
      <c r="L526" s="107"/>
      <c r="M526" s="107"/>
      <c r="N526" s="108"/>
      <c r="O526" s="107"/>
    </row>
    <row r="527" spans="1:16">
      <c r="A527" s="105"/>
      <c r="B527" s="313"/>
      <c r="C527" s="107"/>
      <c r="D527" s="101"/>
      <c r="E527" s="107" t="str">
        <f>IFERROR(VLOOKUP(D527,#REF!,4,FALSE)," ")</f>
        <v xml:space="preserve"> </v>
      </c>
      <c r="F527" s="107" t="str">
        <f>IFERROR(VLOOKUP(D527,#REF!,12,FALSE)," ")</f>
        <v xml:space="preserve"> </v>
      </c>
      <c r="G527" s="106"/>
      <c r="H527" s="106"/>
      <c r="I527" s="106"/>
      <c r="J527" s="101"/>
      <c r="K527" s="107"/>
      <c r="L527" s="107"/>
      <c r="M527" s="107"/>
      <c r="N527" s="108"/>
      <c r="O527" s="107"/>
    </row>
    <row r="528" spans="1:16">
      <c r="A528" s="105"/>
      <c r="B528" s="313"/>
      <c r="C528" s="107"/>
      <c r="D528" s="101"/>
      <c r="E528" s="107" t="str">
        <f>IFERROR(VLOOKUP(D528,#REF!,4,FALSE)," ")</f>
        <v xml:space="preserve"> </v>
      </c>
      <c r="F528" s="107" t="str">
        <f>IFERROR(VLOOKUP(D528,#REF!,12,FALSE)," ")</f>
        <v xml:space="preserve"> </v>
      </c>
      <c r="G528" s="106"/>
      <c r="H528" s="106"/>
      <c r="I528" s="106"/>
      <c r="J528" s="101"/>
      <c r="K528" s="107"/>
      <c r="L528" s="107"/>
      <c r="M528" s="107"/>
      <c r="N528" s="108"/>
      <c r="O528" s="107"/>
    </row>
    <row r="529" spans="1:15">
      <c r="A529" s="105"/>
      <c r="B529" s="313"/>
      <c r="C529" s="107"/>
      <c r="D529" s="101"/>
      <c r="E529" s="107" t="str">
        <f>IFERROR(VLOOKUP(D529,#REF!,4,FALSE)," ")</f>
        <v xml:space="preserve"> </v>
      </c>
      <c r="F529" s="107" t="str">
        <f>IFERROR(VLOOKUP(D529,#REF!,12,FALSE)," ")</f>
        <v xml:space="preserve"> </v>
      </c>
      <c r="G529" s="106"/>
      <c r="H529" s="106"/>
      <c r="I529" s="106"/>
      <c r="J529" s="101"/>
      <c r="K529" s="107"/>
      <c r="L529" s="107"/>
      <c r="M529" s="107"/>
      <c r="N529" s="108"/>
      <c r="O529" s="107"/>
    </row>
    <row r="530" spans="1:15">
      <c r="A530" s="105"/>
      <c r="B530" s="313"/>
      <c r="C530" s="107"/>
      <c r="D530" s="101"/>
      <c r="E530" s="107" t="str">
        <f>IFERROR(VLOOKUP(D530,#REF!,4,FALSE)," ")</f>
        <v xml:space="preserve"> </v>
      </c>
      <c r="F530" s="107" t="str">
        <f>IFERROR(VLOOKUP(D530,#REF!,12,FALSE)," ")</f>
        <v xml:space="preserve"> </v>
      </c>
      <c r="G530" s="106"/>
      <c r="H530" s="106"/>
      <c r="I530" s="106"/>
      <c r="J530" s="101"/>
      <c r="K530" s="107"/>
      <c r="L530" s="107"/>
      <c r="M530" s="107"/>
      <c r="N530" s="108"/>
      <c r="O530" s="107"/>
    </row>
    <row r="531" spans="1:15">
      <c r="A531" s="105"/>
      <c r="B531" s="313"/>
      <c r="C531" s="107"/>
      <c r="D531" s="101"/>
      <c r="E531" s="107" t="str">
        <f>IFERROR(VLOOKUP(D531,#REF!,4,FALSE)," ")</f>
        <v xml:space="preserve"> </v>
      </c>
      <c r="F531" s="107" t="str">
        <f>IFERROR(VLOOKUP(D531,#REF!,12,FALSE)," ")</f>
        <v xml:space="preserve"> </v>
      </c>
      <c r="G531" s="106"/>
      <c r="H531" s="106"/>
      <c r="I531" s="106"/>
      <c r="J531" s="101"/>
      <c r="K531" s="107"/>
      <c r="L531" s="107"/>
      <c r="M531" s="107"/>
      <c r="N531" s="108"/>
      <c r="O531" s="107"/>
    </row>
    <row r="532" spans="1:15">
      <c r="A532" s="105"/>
      <c r="B532" s="313"/>
      <c r="C532" s="107"/>
      <c r="D532" s="101"/>
      <c r="E532" s="107" t="str">
        <f>IFERROR(VLOOKUP(D532,#REF!,4,FALSE)," ")</f>
        <v xml:space="preserve"> </v>
      </c>
      <c r="F532" s="107" t="str">
        <f>IFERROR(VLOOKUP(D532,#REF!,12,FALSE)," ")</f>
        <v xml:space="preserve"> </v>
      </c>
      <c r="G532" s="106"/>
      <c r="H532" s="106"/>
      <c r="I532" s="106"/>
      <c r="J532" s="101"/>
      <c r="K532" s="107"/>
      <c r="L532" s="107"/>
      <c r="M532" s="107"/>
      <c r="N532" s="108"/>
      <c r="O532" s="107"/>
    </row>
    <row r="533" spans="1:15">
      <c r="A533" s="105"/>
      <c r="B533" s="313"/>
      <c r="C533" s="107"/>
      <c r="D533" s="101"/>
      <c r="E533" s="107" t="str">
        <f>IFERROR(VLOOKUP(D533,#REF!,4,FALSE)," ")</f>
        <v xml:space="preserve"> </v>
      </c>
      <c r="F533" s="107" t="str">
        <f>IFERROR(VLOOKUP(D533,#REF!,12,FALSE)," ")</f>
        <v xml:space="preserve"> </v>
      </c>
      <c r="G533" s="106"/>
      <c r="H533" s="106"/>
      <c r="I533" s="106"/>
      <c r="J533" s="101"/>
      <c r="K533" s="107"/>
      <c r="L533" s="107"/>
      <c r="M533" s="107"/>
      <c r="N533" s="108"/>
      <c r="O533" s="107"/>
    </row>
    <row r="534" spans="1:15">
      <c r="A534" s="105"/>
      <c r="B534" s="313"/>
      <c r="C534" s="107"/>
      <c r="D534" s="101"/>
      <c r="E534" s="107" t="str">
        <f>IFERROR(VLOOKUP(D534,#REF!,4,FALSE)," ")</f>
        <v xml:space="preserve"> </v>
      </c>
      <c r="F534" s="107" t="str">
        <f>IFERROR(VLOOKUP(D534,#REF!,12,FALSE)," ")</f>
        <v xml:space="preserve"> </v>
      </c>
      <c r="G534" s="106"/>
      <c r="H534" s="106"/>
      <c r="I534" s="106"/>
      <c r="J534" s="101"/>
      <c r="K534" s="107"/>
      <c r="L534" s="107"/>
      <c r="M534" s="107"/>
      <c r="N534" s="108"/>
      <c r="O534" s="107"/>
    </row>
    <row r="535" spans="1:15">
      <c r="A535" s="105"/>
      <c r="B535" s="313"/>
      <c r="C535" s="107"/>
      <c r="D535" s="101"/>
      <c r="E535" s="107" t="str">
        <f>IFERROR(VLOOKUP(D535,#REF!,4,FALSE)," ")</f>
        <v xml:space="preserve"> </v>
      </c>
      <c r="F535" s="107" t="str">
        <f>IFERROR(VLOOKUP(D535,#REF!,12,FALSE)," ")</f>
        <v xml:space="preserve"> </v>
      </c>
      <c r="G535" s="106"/>
      <c r="H535" s="106"/>
      <c r="I535" s="106"/>
      <c r="J535" s="101"/>
      <c r="K535" s="107"/>
      <c r="L535" s="107"/>
      <c r="M535" s="107"/>
      <c r="N535" s="108"/>
      <c r="O535" s="107"/>
    </row>
    <row r="536" spans="1:15">
      <c r="A536" s="105"/>
      <c r="B536" s="313"/>
      <c r="C536" s="107"/>
      <c r="D536" s="101"/>
      <c r="E536" s="107" t="str">
        <f>IFERROR(VLOOKUP(D536,#REF!,4,FALSE)," ")</f>
        <v xml:space="preserve"> </v>
      </c>
      <c r="F536" s="107" t="str">
        <f>IFERROR(VLOOKUP(D536,#REF!,12,FALSE)," ")</f>
        <v xml:space="preserve"> </v>
      </c>
      <c r="G536" s="106"/>
      <c r="H536" s="106"/>
      <c r="I536" s="106"/>
      <c r="J536" s="101"/>
      <c r="K536" s="107"/>
      <c r="L536" s="107"/>
      <c r="M536" s="107"/>
      <c r="N536" s="108"/>
      <c r="O536" s="107"/>
    </row>
    <row r="537" spans="1:15">
      <c r="A537" s="105"/>
      <c r="B537" s="313"/>
      <c r="C537" s="107"/>
      <c r="D537" s="101"/>
      <c r="E537" s="107" t="str">
        <f>IFERROR(VLOOKUP(D537,#REF!,4,FALSE)," ")</f>
        <v xml:space="preserve"> </v>
      </c>
      <c r="F537" s="107" t="str">
        <f>IFERROR(VLOOKUP(D537,#REF!,12,FALSE)," ")</f>
        <v xml:space="preserve"> </v>
      </c>
      <c r="G537" s="106"/>
      <c r="H537" s="106"/>
      <c r="I537" s="106"/>
      <c r="J537" s="101"/>
      <c r="K537" s="107"/>
      <c r="L537" s="107"/>
      <c r="M537" s="107"/>
      <c r="N537" s="108"/>
      <c r="O537" s="107"/>
    </row>
    <row r="538" spans="1:15">
      <c r="A538" s="105"/>
      <c r="B538" s="313"/>
      <c r="C538" s="107"/>
      <c r="D538" s="101"/>
      <c r="E538" s="107" t="str">
        <f>IFERROR(VLOOKUP(D538,#REF!,4,FALSE)," ")</f>
        <v xml:space="preserve"> </v>
      </c>
      <c r="F538" s="107" t="str">
        <f>IFERROR(VLOOKUP(D538,#REF!,12,FALSE)," ")</f>
        <v xml:space="preserve"> </v>
      </c>
      <c r="G538" s="106"/>
      <c r="H538" s="106"/>
      <c r="I538" s="106"/>
      <c r="J538" s="101"/>
      <c r="K538" s="107"/>
      <c r="L538" s="107"/>
      <c r="M538" s="107"/>
      <c r="N538" s="108"/>
      <c r="O538" s="107"/>
    </row>
    <row r="539" spans="1:15">
      <c r="A539" s="105"/>
      <c r="B539" s="313"/>
      <c r="C539" s="107"/>
      <c r="D539" s="101"/>
      <c r="E539" s="107" t="str">
        <f>IFERROR(VLOOKUP(D539,#REF!,4,FALSE)," ")</f>
        <v xml:space="preserve"> </v>
      </c>
      <c r="F539" s="107" t="str">
        <f>IFERROR(VLOOKUP(D539,#REF!,12,FALSE)," ")</f>
        <v xml:space="preserve"> </v>
      </c>
      <c r="G539" s="106"/>
      <c r="H539" s="106"/>
      <c r="I539" s="106"/>
      <c r="J539" s="101"/>
      <c r="K539" s="107"/>
      <c r="L539" s="107"/>
      <c r="M539" s="107"/>
      <c r="N539" s="108"/>
      <c r="O539" s="107"/>
    </row>
    <row r="540" spans="1:15">
      <c r="A540" s="105"/>
      <c r="B540" s="313"/>
      <c r="C540" s="107"/>
      <c r="D540" s="101"/>
      <c r="E540" s="107" t="str">
        <f>IFERROR(VLOOKUP(D540,#REF!,4,FALSE)," ")</f>
        <v xml:space="preserve"> </v>
      </c>
      <c r="F540" s="107" t="str">
        <f>IFERROR(VLOOKUP(D540,#REF!,12,FALSE)," ")</f>
        <v xml:space="preserve"> </v>
      </c>
      <c r="G540" s="106"/>
      <c r="H540" s="106"/>
      <c r="I540" s="106"/>
      <c r="J540" s="101"/>
      <c r="K540" s="107"/>
      <c r="L540" s="107"/>
      <c r="M540" s="107"/>
      <c r="N540" s="108"/>
      <c r="O540" s="107"/>
    </row>
    <row r="541" spans="1:15">
      <c r="A541" s="324"/>
      <c r="B541" s="24"/>
      <c r="C541" s="2"/>
      <c r="D541" s="22"/>
      <c r="E541" s="2" t="str">
        <f>IFERROR(VLOOKUP(D541,#REF!,4,FALSE)," ")</f>
        <v xml:space="preserve"> </v>
      </c>
      <c r="F541" s="2" t="str">
        <f>IFERROR(VLOOKUP(D541,#REF!,12,FALSE)," ")</f>
        <v xml:space="preserve"> </v>
      </c>
      <c r="G541" s="7"/>
      <c r="H541" s="7"/>
      <c r="I541" s="7"/>
      <c r="J541" s="22"/>
      <c r="K541" s="2"/>
      <c r="L541" s="2"/>
      <c r="M541" s="2"/>
      <c r="N541" s="15"/>
    </row>
    <row r="542" spans="1:15">
      <c r="A542" s="324"/>
      <c r="B542" s="24"/>
      <c r="C542" s="2"/>
      <c r="D542" s="22"/>
      <c r="E542" s="2" t="str">
        <f>IFERROR(VLOOKUP(D542,#REF!,4,FALSE)," ")</f>
        <v xml:space="preserve"> </v>
      </c>
      <c r="F542" s="2" t="str">
        <f>IFERROR(VLOOKUP(D542,#REF!,12,FALSE)," ")</f>
        <v xml:space="preserve"> </v>
      </c>
      <c r="G542" s="7"/>
      <c r="H542" s="7"/>
      <c r="I542" s="7"/>
      <c r="J542" s="22"/>
      <c r="K542" s="2"/>
      <c r="L542" s="2"/>
      <c r="M542" s="2"/>
      <c r="N542" s="15"/>
    </row>
    <row r="543" spans="1:15">
      <c r="A543" s="324"/>
      <c r="B543" s="24"/>
      <c r="C543" s="2"/>
      <c r="D543" s="22"/>
      <c r="E543" s="2" t="str">
        <f>IFERROR(VLOOKUP(D543,#REF!,4,FALSE)," ")</f>
        <v xml:space="preserve"> </v>
      </c>
      <c r="F543" s="2" t="str">
        <f>IFERROR(VLOOKUP(D543,#REF!,12,FALSE)," ")</f>
        <v xml:space="preserve"> </v>
      </c>
      <c r="G543" s="7"/>
      <c r="H543" s="7"/>
      <c r="I543" s="7"/>
      <c r="J543" s="22"/>
      <c r="K543" s="2"/>
      <c r="L543" s="2"/>
      <c r="M543" s="2"/>
      <c r="N543" s="15"/>
    </row>
    <row r="544" spans="1:15">
      <c r="A544" s="324"/>
      <c r="B544" s="24"/>
      <c r="C544" s="2"/>
      <c r="D544" s="22"/>
      <c r="E544" s="2" t="str">
        <f>IFERROR(VLOOKUP(D544,#REF!,4,FALSE)," ")</f>
        <v xml:space="preserve"> </v>
      </c>
      <c r="F544" s="2" t="str">
        <f>IFERROR(VLOOKUP(D544,#REF!,12,FALSE)," ")</f>
        <v xml:space="preserve"> </v>
      </c>
      <c r="G544" s="7"/>
      <c r="H544" s="7"/>
      <c r="I544" s="7"/>
      <c r="J544" s="22"/>
      <c r="K544" s="2"/>
      <c r="L544" s="2"/>
      <c r="M544" s="2"/>
      <c r="N544" s="15"/>
    </row>
    <row r="545" spans="1:14">
      <c r="A545" s="324"/>
      <c r="B545" s="24"/>
      <c r="C545" s="2"/>
      <c r="D545" s="22"/>
      <c r="E545" s="2" t="str">
        <f>IFERROR(VLOOKUP(D545,#REF!,4,FALSE)," ")</f>
        <v xml:space="preserve"> </v>
      </c>
      <c r="F545" s="2" t="str">
        <f>IFERROR(VLOOKUP(D545,#REF!,12,FALSE)," ")</f>
        <v xml:space="preserve"> </v>
      </c>
      <c r="G545" s="7"/>
      <c r="H545" s="7"/>
      <c r="I545" s="7"/>
      <c r="J545" s="22"/>
      <c r="K545" s="2"/>
      <c r="L545" s="2"/>
      <c r="M545" s="2"/>
      <c r="N545" s="15"/>
    </row>
    <row r="546" spans="1:14">
      <c r="A546" s="324"/>
      <c r="B546" s="24"/>
      <c r="C546" s="2"/>
      <c r="D546" s="22"/>
      <c r="E546" s="2" t="str">
        <f>IFERROR(VLOOKUP(D546,#REF!,4,FALSE)," ")</f>
        <v xml:space="preserve"> </v>
      </c>
      <c r="F546" s="2" t="str">
        <f>IFERROR(VLOOKUP(D546,#REF!,12,FALSE)," ")</f>
        <v xml:space="preserve"> </v>
      </c>
      <c r="G546" s="7"/>
      <c r="H546" s="7"/>
      <c r="I546" s="7"/>
      <c r="J546" s="22"/>
      <c r="K546" s="2"/>
      <c r="L546" s="2"/>
      <c r="M546" s="2"/>
      <c r="N546" s="15"/>
    </row>
    <row r="547" spans="1:14">
      <c r="A547" s="324"/>
      <c r="B547" s="24"/>
      <c r="C547" s="2"/>
      <c r="D547" s="22"/>
      <c r="E547" s="2" t="str">
        <f>IFERROR(VLOOKUP(D547,#REF!,4,FALSE)," ")</f>
        <v xml:space="preserve"> </v>
      </c>
      <c r="F547" s="2" t="str">
        <f>IFERROR(VLOOKUP(D547,#REF!,12,FALSE)," ")</f>
        <v xml:space="preserve"> </v>
      </c>
      <c r="G547" s="7"/>
      <c r="H547" s="7"/>
      <c r="I547" s="7"/>
      <c r="J547" s="22"/>
      <c r="K547" s="2"/>
      <c r="L547" s="2"/>
      <c r="M547" s="2"/>
      <c r="N547" s="15"/>
    </row>
    <row r="548" spans="1:14">
      <c r="A548" s="324"/>
      <c r="B548" s="24"/>
      <c r="C548" s="2"/>
      <c r="D548" s="22"/>
      <c r="E548" s="2" t="str">
        <f>IFERROR(VLOOKUP(D548,#REF!,4,FALSE)," ")</f>
        <v xml:space="preserve"> </v>
      </c>
      <c r="F548" s="2" t="str">
        <f>IFERROR(VLOOKUP(D548,#REF!,12,FALSE)," ")</f>
        <v xml:space="preserve"> </v>
      </c>
      <c r="G548" s="7"/>
      <c r="H548" s="7"/>
      <c r="I548" s="7"/>
      <c r="J548" s="22"/>
      <c r="K548" s="2"/>
      <c r="L548" s="2"/>
      <c r="M548" s="2"/>
      <c r="N548" s="15"/>
    </row>
    <row r="549" spans="1:14">
      <c r="A549" s="324"/>
      <c r="B549" s="24"/>
      <c r="C549" s="2"/>
      <c r="D549" s="22"/>
      <c r="E549" s="2" t="str">
        <f>IFERROR(VLOOKUP(D549,#REF!,4,FALSE)," ")</f>
        <v xml:space="preserve"> </v>
      </c>
      <c r="F549" s="2" t="str">
        <f>IFERROR(VLOOKUP(D549,#REF!,12,FALSE)," ")</f>
        <v xml:space="preserve"> </v>
      </c>
      <c r="G549" s="7"/>
      <c r="H549" s="7"/>
      <c r="I549" s="7"/>
      <c r="J549" s="22"/>
      <c r="K549" s="2"/>
      <c r="L549" s="2"/>
      <c r="M549" s="2"/>
      <c r="N549" s="15"/>
    </row>
    <row r="550" spans="1:14">
      <c r="A550" s="324"/>
      <c r="B550" s="24"/>
      <c r="C550" s="2"/>
      <c r="D550" s="22"/>
      <c r="E550" s="2" t="str">
        <f>IFERROR(VLOOKUP(D550,#REF!,4,FALSE)," ")</f>
        <v xml:space="preserve"> </v>
      </c>
      <c r="F550" s="2" t="str">
        <f>IFERROR(VLOOKUP(D550,#REF!,12,FALSE)," ")</f>
        <v xml:space="preserve"> </v>
      </c>
      <c r="G550" s="7"/>
      <c r="H550" s="7"/>
      <c r="I550" s="7"/>
      <c r="J550" s="22"/>
      <c r="K550" s="2"/>
      <c r="L550" s="2"/>
      <c r="M550" s="2"/>
      <c r="N550" s="15"/>
    </row>
    <row r="551" spans="1:14">
      <c r="A551" s="324"/>
      <c r="B551" s="24"/>
      <c r="C551" s="2"/>
      <c r="D551" s="22"/>
      <c r="E551" s="2" t="str">
        <f>IFERROR(VLOOKUP(D551,#REF!,4,FALSE)," ")</f>
        <v xml:space="preserve"> </v>
      </c>
      <c r="F551" s="2" t="str">
        <f>IFERROR(VLOOKUP(D551,#REF!,12,FALSE)," ")</f>
        <v xml:space="preserve"> </v>
      </c>
      <c r="G551" s="7"/>
      <c r="H551" s="7"/>
      <c r="I551" s="7"/>
      <c r="J551" s="22"/>
      <c r="K551" s="2"/>
      <c r="L551" s="2"/>
      <c r="M551" s="2"/>
      <c r="N551" s="15"/>
    </row>
    <row r="552" spans="1:14">
      <c r="A552" s="324"/>
      <c r="B552" s="24"/>
      <c r="C552" s="2"/>
      <c r="D552" s="22"/>
      <c r="E552" s="2" t="str">
        <f>IFERROR(VLOOKUP(D552,#REF!,4,FALSE)," ")</f>
        <v xml:space="preserve"> </v>
      </c>
      <c r="F552" s="2" t="str">
        <f>IFERROR(VLOOKUP(D552,#REF!,12,FALSE)," ")</f>
        <v xml:space="preserve"> </v>
      </c>
      <c r="G552" s="7"/>
      <c r="H552" s="7"/>
      <c r="I552" s="7"/>
      <c r="J552" s="22"/>
      <c r="K552" s="2"/>
      <c r="L552" s="2"/>
      <c r="M552" s="2"/>
      <c r="N552" s="15"/>
    </row>
    <row r="553" spans="1:14">
      <c r="A553" s="324"/>
      <c r="B553" s="24"/>
      <c r="C553" s="2"/>
      <c r="D553" s="22"/>
      <c r="E553" s="2" t="str">
        <f>IFERROR(VLOOKUP(D553,#REF!,4,FALSE)," ")</f>
        <v xml:space="preserve"> </v>
      </c>
      <c r="F553" s="2" t="str">
        <f>IFERROR(VLOOKUP(D553,#REF!,12,FALSE)," ")</f>
        <v xml:space="preserve"> </v>
      </c>
      <c r="G553" s="7"/>
      <c r="H553" s="7"/>
      <c r="I553" s="7"/>
      <c r="J553" s="22"/>
      <c r="K553" s="2"/>
      <c r="L553" s="2"/>
      <c r="M553" s="2"/>
      <c r="N553" s="15"/>
    </row>
    <row r="554" spans="1:14">
      <c r="A554" s="324"/>
      <c r="B554" s="24"/>
      <c r="C554" s="2"/>
      <c r="D554" s="22"/>
      <c r="E554" s="2" t="str">
        <f>IFERROR(VLOOKUP(D554,#REF!,4,FALSE)," ")</f>
        <v xml:space="preserve"> </v>
      </c>
      <c r="F554" s="2" t="str">
        <f>IFERROR(VLOOKUP(D554,#REF!,12,FALSE)," ")</f>
        <v xml:space="preserve"> </v>
      </c>
      <c r="G554" s="7"/>
      <c r="H554" s="7"/>
      <c r="I554" s="7"/>
      <c r="J554" s="22"/>
      <c r="K554" s="2"/>
      <c r="L554" s="2"/>
      <c r="M554" s="2"/>
      <c r="N554" s="15"/>
    </row>
    <row r="555" spans="1:14">
      <c r="A555" s="324"/>
      <c r="B555" s="24"/>
      <c r="C555" s="2"/>
      <c r="D555" s="22"/>
      <c r="E555" s="2" t="str">
        <f>IFERROR(VLOOKUP(D555,#REF!,4,FALSE)," ")</f>
        <v xml:space="preserve"> </v>
      </c>
      <c r="F555" s="2" t="str">
        <f>IFERROR(VLOOKUP(D555,#REF!,12,FALSE)," ")</f>
        <v xml:space="preserve"> </v>
      </c>
      <c r="G555" s="7"/>
      <c r="H555" s="7"/>
      <c r="I555" s="7"/>
      <c r="J555" s="22"/>
      <c r="K555" s="2"/>
      <c r="L555" s="2"/>
      <c r="M555" s="2"/>
      <c r="N555" s="15"/>
    </row>
    <row r="556" spans="1:14">
      <c r="A556" s="324"/>
      <c r="B556" s="24"/>
      <c r="C556" s="2"/>
      <c r="D556" s="22"/>
      <c r="E556" s="2" t="str">
        <f>IFERROR(VLOOKUP(D556,#REF!,4,FALSE)," ")</f>
        <v xml:space="preserve"> </v>
      </c>
      <c r="F556" s="2" t="str">
        <f>IFERROR(VLOOKUP(D556,#REF!,12,FALSE)," ")</f>
        <v xml:space="preserve"> </v>
      </c>
      <c r="G556" s="7"/>
      <c r="H556" s="7"/>
      <c r="I556" s="7"/>
      <c r="J556" s="22"/>
      <c r="K556" s="2"/>
      <c r="L556" s="2"/>
      <c r="M556" s="2"/>
      <c r="N556" s="15"/>
    </row>
    <row r="557" spans="1:14">
      <c r="A557" s="324"/>
      <c r="B557" s="24"/>
      <c r="C557" s="2"/>
      <c r="D557" s="22"/>
      <c r="E557" s="2" t="str">
        <f>IFERROR(VLOOKUP(D557,#REF!,4,FALSE)," ")</f>
        <v xml:space="preserve"> </v>
      </c>
      <c r="F557" s="2" t="str">
        <f>IFERROR(VLOOKUP(D557,#REF!,12,FALSE)," ")</f>
        <v xml:space="preserve"> </v>
      </c>
      <c r="G557" s="7"/>
      <c r="H557" s="7"/>
      <c r="I557" s="7"/>
      <c r="J557" s="22"/>
      <c r="K557" s="2"/>
      <c r="L557" s="2"/>
      <c r="M557" s="2"/>
      <c r="N557" s="15"/>
    </row>
    <row r="558" spans="1:14">
      <c r="A558" s="324"/>
      <c r="B558" s="24"/>
      <c r="C558" s="2"/>
      <c r="D558" s="22"/>
      <c r="E558" s="2" t="str">
        <f>IFERROR(VLOOKUP(D558,#REF!,4,FALSE)," ")</f>
        <v xml:space="preserve"> </v>
      </c>
      <c r="F558" s="2" t="str">
        <f>IFERROR(VLOOKUP(D558,#REF!,12,FALSE)," ")</f>
        <v xml:space="preserve"> </v>
      </c>
      <c r="G558" s="7"/>
      <c r="H558" s="7"/>
      <c r="I558" s="7"/>
      <c r="J558" s="22"/>
      <c r="K558" s="2"/>
      <c r="L558" s="2"/>
      <c r="M558" s="2"/>
      <c r="N558" s="15"/>
    </row>
    <row r="559" spans="1:14">
      <c r="A559" s="324"/>
      <c r="B559" s="24"/>
      <c r="C559" s="2"/>
      <c r="D559" s="22"/>
      <c r="E559" s="2" t="str">
        <f>IFERROR(VLOOKUP(D559,#REF!,4,FALSE)," ")</f>
        <v xml:space="preserve"> </v>
      </c>
      <c r="F559" s="2" t="str">
        <f>IFERROR(VLOOKUP(D559,#REF!,12,FALSE)," ")</f>
        <v xml:space="preserve"> </v>
      </c>
      <c r="G559" s="7"/>
      <c r="H559" s="7"/>
      <c r="I559" s="7"/>
      <c r="J559" s="22"/>
      <c r="K559" s="2"/>
      <c r="L559" s="2"/>
      <c r="M559" s="2"/>
      <c r="N559" s="15"/>
    </row>
    <row r="560" spans="1:14">
      <c r="A560" s="324"/>
      <c r="B560" s="24"/>
      <c r="C560" s="2"/>
      <c r="D560" s="22"/>
      <c r="E560" s="2" t="str">
        <f>IFERROR(VLOOKUP(D560,#REF!,4,FALSE)," ")</f>
        <v xml:space="preserve"> </v>
      </c>
      <c r="F560" s="2" t="str">
        <f>IFERROR(VLOOKUP(D560,#REF!,12,FALSE)," ")</f>
        <v xml:space="preserve"> </v>
      </c>
      <c r="G560" s="7"/>
      <c r="H560" s="7"/>
      <c r="I560" s="7"/>
      <c r="J560" s="22"/>
      <c r="K560" s="2"/>
      <c r="L560" s="2"/>
      <c r="M560" s="2"/>
      <c r="N560" s="15"/>
    </row>
    <row r="561" spans="1:14">
      <c r="A561" s="324"/>
      <c r="B561" s="24"/>
      <c r="C561" s="2"/>
      <c r="D561" s="22"/>
      <c r="E561" s="2" t="str">
        <f>IFERROR(VLOOKUP(D561,#REF!,4,FALSE)," ")</f>
        <v xml:space="preserve"> </v>
      </c>
      <c r="F561" s="2" t="str">
        <f>IFERROR(VLOOKUP(D561,#REF!,12,FALSE)," ")</f>
        <v xml:space="preserve"> </v>
      </c>
      <c r="G561" s="7"/>
      <c r="H561" s="7"/>
      <c r="I561" s="7"/>
      <c r="J561" s="22"/>
      <c r="K561" s="2"/>
      <c r="L561" s="2"/>
      <c r="M561" s="2"/>
      <c r="N561" s="15"/>
    </row>
    <row r="562" spans="1:14">
      <c r="A562" s="324"/>
      <c r="B562" s="24"/>
      <c r="C562" s="2"/>
      <c r="D562" s="22"/>
      <c r="E562" s="2" t="str">
        <f>IFERROR(VLOOKUP(D562,#REF!,4,FALSE)," ")</f>
        <v xml:space="preserve"> </v>
      </c>
      <c r="F562" s="2" t="str">
        <f>IFERROR(VLOOKUP(D562,#REF!,12,FALSE)," ")</f>
        <v xml:space="preserve"> </v>
      </c>
      <c r="G562" s="7"/>
      <c r="H562" s="7"/>
      <c r="I562" s="7"/>
      <c r="J562" s="22"/>
      <c r="K562" s="2"/>
      <c r="L562" s="2"/>
      <c r="M562" s="2"/>
      <c r="N562" s="15"/>
    </row>
    <row r="563" spans="1:14">
      <c r="A563" s="324"/>
      <c r="B563" s="24"/>
      <c r="C563" s="2"/>
      <c r="D563" s="22"/>
      <c r="E563" s="2" t="str">
        <f>IFERROR(VLOOKUP(D563,#REF!,4,FALSE)," ")</f>
        <v xml:space="preserve"> </v>
      </c>
      <c r="F563" s="2" t="str">
        <f>IFERROR(VLOOKUP(D563,#REF!,12,FALSE)," ")</f>
        <v xml:space="preserve"> </v>
      </c>
      <c r="G563" s="7"/>
      <c r="H563" s="7"/>
      <c r="I563" s="7"/>
      <c r="J563" s="22"/>
      <c r="K563" s="2"/>
      <c r="L563" s="2"/>
      <c r="M563" s="2"/>
      <c r="N563" s="15"/>
    </row>
    <row r="564" spans="1:14">
      <c r="A564" s="324"/>
      <c r="B564" s="24"/>
      <c r="C564" s="2"/>
      <c r="D564" s="22"/>
      <c r="E564" s="2" t="str">
        <f>IFERROR(VLOOKUP(D564,#REF!,4,FALSE)," ")</f>
        <v xml:space="preserve"> </v>
      </c>
      <c r="F564" s="2" t="str">
        <f>IFERROR(VLOOKUP(D564,#REF!,12,FALSE)," ")</f>
        <v xml:space="preserve"> </v>
      </c>
      <c r="G564" s="7"/>
      <c r="H564" s="7"/>
      <c r="I564" s="7"/>
      <c r="J564" s="22"/>
      <c r="K564" s="2"/>
      <c r="L564" s="2"/>
      <c r="M564" s="2"/>
      <c r="N564" s="15"/>
    </row>
    <row r="565" spans="1:14">
      <c r="A565" s="324"/>
      <c r="B565" s="24"/>
      <c r="C565" s="2"/>
      <c r="D565" s="22"/>
      <c r="E565" s="2" t="str">
        <f>IFERROR(VLOOKUP(D565,#REF!,4,FALSE)," ")</f>
        <v xml:space="preserve"> </v>
      </c>
      <c r="F565" s="2" t="str">
        <f>IFERROR(VLOOKUP(D565,#REF!,12,FALSE)," ")</f>
        <v xml:space="preserve"> </v>
      </c>
      <c r="G565" s="7"/>
      <c r="H565" s="7"/>
      <c r="I565" s="7"/>
      <c r="J565" s="22"/>
      <c r="K565" s="2"/>
      <c r="L565" s="2"/>
      <c r="M565" s="2"/>
      <c r="N565" s="15"/>
    </row>
    <row r="566" spans="1:14">
      <c r="A566" s="324"/>
      <c r="B566" s="24"/>
      <c r="C566" s="2"/>
      <c r="D566" s="22"/>
      <c r="E566" s="2" t="str">
        <f>IFERROR(VLOOKUP(D566,#REF!,4,FALSE)," ")</f>
        <v xml:space="preserve"> </v>
      </c>
      <c r="F566" s="2" t="str">
        <f>IFERROR(VLOOKUP(D566,#REF!,12,FALSE)," ")</f>
        <v xml:space="preserve"> </v>
      </c>
      <c r="G566" s="7"/>
      <c r="H566" s="7"/>
      <c r="I566" s="7"/>
      <c r="J566" s="22"/>
      <c r="K566" s="2"/>
      <c r="L566" s="2"/>
      <c r="M566" s="2"/>
      <c r="N566" s="15"/>
    </row>
    <row r="567" spans="1:14">
      <c r="A567" s="324"/>
      <c r="B567" s="24"/>
      <c r="C567" s="2"/>
      <c r="D567" s="22"/>
      <c r="E567" s="2" t="str">
        <f>IFERROR(VLOOKUP(D567,#REF!,4,FALSE)," ")</f>
        <v xml:space="preserve"> </v>
      </c>
      <c r="F567" s="2" t="str">
        <f>IFERROR(VLOOKUP(D567,#REF!,12,FALSE)," ")</f>
        <v xml:space="preserve"> </v>
      </c>
      <c r="G567" s="7"/>
      <c r="H567" s="7"/>
      <c r="I567" s="7"/>
      <c r="J567" s="22"/>
      <c r="K567" s="2"/>
      <c r="L567" s="2"/>
      <c r="M567" s="2"/>
      <c r="N567" s="15"/>
    </row>
    <row r="568" spans="1:14">
      <c r="A568" s="324"/>
      <c r="B568" s="24"/>
      <c r="C568" s="2"/>
      <c r="D568" s="22"/>
      <c r="E568" s="2" t="str">
        <f>IFERROR(VLOOKUP(D568,#REF!,4,FALSE)," ")</f>
        <v xml:space="preserve"> </v>
      </c>
      <c r="F568" s="2" t="str">
        <f>IFERROR(VLOOKUP(D568,#REF!,12,FALSE)," ")</f>
        <v xml:space="preserve"> </v>
      </c>
      <c r="G568" s="7"/>
      <c r="H568" s="7"/>
      <c r="I568" s="7"/>
      <c r="J568" s="22"/>
      <c r="K568" s="2"/>
      <c r="L568" s="2"/>
      <c r="M568" s="2"/>
      <c r="N568" s="15"/>
    </row>
    <row r="569" spans="1:14">
      <c r="A569" s="324"/>
      <c r="B569" s="24"/>
      <c r="C569" s="2"/>
      <c r="D569" s="22"/>
      <c r="E569" s="2" t="str">
        <f>IFERROR(VLOOKUP(D569,#REF!,4,FALSE)," ")</f>
        <v xml:space="preserve"> </v>
      </c>
      <c r="F569" s="2" t="str">
        <f>IFERROR(VLOOKUP(D569,#REF!,12,FALSE)," ")</f>
        <v xml:space="preserve"> </v>
      </c>
      <c r="G569" s="7"/>
      <c r="H569" s="7"/>
      <c r="I569" s="7"/>
      <c r="J569" s="22"/>
      <c r="K569" s="2"/>
      <c r="L569" s="2"/>
      <c r="M569" s="2"/>
      <c r="N569" s="15"/>
    </row>
    <row r="570" spans="1:14">
      <c r="A570" s="324"/>
      <c r="B570" s="24"/>
      <c r="C570" s="2"/>
      <c r="D570" s="22"/>
      <c r="E570" s="2" t="str">
        <f>IFERROR(VLOOKUP(D570,#REF!,4,FALSE)," ")</f>
        <v xml:space="preserve"> </v>
      </c>
      <c r="F570" s="2" t="str">
        <f>IFERROR(VLOOKUP(D570,#REF!,12,FALSE)," ")</f>
        <v xml:space="preserve"> </v>
      </c>
      <c r="G570" s="7"/>
      <c r="H570" s="7"/>
      <c r="I570" s="7"/>
      <c r="J570" s="22"/>
      <c r="K570" s="2"/>
      <c r="L570" s="2"/>
      <c r="M570" s="2"/>
      <c r="N570" s="15"/>
    </row>
    <row r="571" spans="1:14">
      <c r="A571" s="324"/>
      <c r="B571" s="24"/>
      <c r="C571" s="2"/>
      <c r="D571" s="22"/>
      <c r="E571" s="2" t="str">
        <f>IFERROR(VLOOKUP(D571,#REF!,4,FALSE)," ")</f>
        <v xml:space="preserve"> </v>
      </c>
      <c r="F571" s="2" t="str">
        <f>IFERROR(VLOOKUP(D571,#REF!,12,FALSE)," ")</f>
        <v xml:space="preserve"> </v>
      </c>
      <c r="G571" s="7"/>
      <c r="H571" s="7"/>
      <c r="I571" s="7"/>
      <c r="J571" s="22"/>
      <c r="K571" s="2"/>
      <c r="L571" s="2"/>
      <c r="M571" s="2"/>
      <c r="N571" s="15"/>
    </row>
    <row r="572" spans="1:14">
      <c r="A572" s="324"/>
      <c r="B572" s="24"/>
      <c r="C572" s="2"/>
      <c r="D572" s="22"/>
      <c r="E572" s="2" t="str">
        <f>IFERROR(VLOOKUP(D572,#REF!,4,FALSE)," ")</f>
        <v xml:space="preserve"> </v>
      </c>
      <c r="F572" s="2" t="str">
        <f>IFERROR(VLOOKUP(D572,#REF!,12,FALSE)," ")</f>
        <v xml:space="preserve"> </v>
      </c>
      <c r="G572" s="7"/>
      <c r="H572" s="7"/>
      <c r="I572" s="7"/>
      <c r="J572" s="22"/>
      <c r="K572" s="2"/>
      <c r="L572" s="2"/>
      <c r="M572" s="2"/>
      <c r="N572" s="15"/>
    </row>
    <row r="573" spans="1:14">
      <c r="A573" s="324"/>
      <c r="B573" s="24"/>
      <c r="C573" s="2"/>
      <c r="D573" s="22"/>
      <c r="E573" s="2" t="str">
        <f>IFERROR(VLOOKUP(D573,#REF!,4,FALSE)," ")</f>
        <v xml:space="preserve"> </v>
      </c>
      <c r="F573" s="2" t="str">
        <f>IFERROR(VLOOKUP(D573,#REF!,12,FALSE)," ")</f>
        <v xml:space="preserve"> </v>
      </c>
      <c r="G573" s="7"/>
      <c r="H573" s="7"/>
      <c r="I573" s="7"/>
      <c r="J573" s="22"/>
      <c r="K573" s="2"/>
      <c r="L573" s="2"/>
      <c r="M573" s="2"/>
      <c r="N573" s="15"/>
    </row>
    <row r="574" spans="1:14">
      <c r="A574" s="324"/>
      <c r="B574" s="24"/>
      <c r="C574" s="2"/>
      <c r="D574" s="22"/>
      <c r="E574" s="2" t="str">
        <f>IFERROR(VLOOKUP(D574,#REF!,4,FALSE)," ")</f>
        <v xml:space="preserve"> </v>
      </c>
      <c r="F574" s="2" t="str">
        <f>IFERROR(VLOOKUP(D574,#REF!,12,FALSE)," ")</f>
        <v xml:space="preserve"> </v>
      </c>
      <c r="G574" s="7"/>
      <c r="H574" s="7"/>
      <c r="I574" s="7"/>
      <c r="J574" s="22"/>
      <c r="K574" s="2"/>
      <c r="L574" s="2"/>
      <c r="M574" s="2"/>
      <c r="N574" s="15"/>
    </row>
    <row r="575" spans="1:14">
      <c r="A575" s="324"/>
      <c r="B575" s="24"/>
      <c r="C575" s="2"/>
      <c r="D575" s="22"/>
      <c r="E575" s="2" t="str">
        <f>IFERROR(VLOOKUP(D575,#REF!,4,FALSE)," ")</f>
        <v xml:space="preserve"> </v>
      </c>
      <c r="F575" s="2" t="str">
        <f>IFERROR(VLOOKUP(D575,#REF!,12,FALSE)," ")</f>
        <v xml:space="preserve"> </v>
      </c>
      <c r="G575" s="7"/>
      <c r="H575" s="7"/>
      <c r="I575" s="7"/>
      <c r="J575" s="22"/>
      <c r="K575" s="2"/>
      <c r="L575" s="2"/>
      <c r="M575" s="2"/>
      <c r="N575" s="15"/>
    </row>
    <row r="576" spans="1:14">
      <c r="A576" s="324"/>
      <c r="B576" s="24"/>
      <c r="C576" s="2"/>
      <c r="D576" s="22"/>
      <c r="E576" s="2" t="str">
        <f>IFERROR(VLOOKUP(D576,#REF!,4,FALSE)," ")</f>
        <v xml:space="preserve"> </v>
      </c>
      <c r="F576" s="2" t="str">
        <f>IFERROR(VLOOKUP(D576,#REF!,12,FALSE)," ")</f>
        <v xml:space="preserve"> </v>
      </c>
      <c r="G576" s="7"/>
      <c r="H576" s="7"/>
      <c r="I576" s="7"/>
      <c r="J576" s="22"/>
      <c r="K576" s="2"/>
      <c r="L576" s="2"/>
      <c r="M576" s="2"/>
      <c r="N576" s="15"/>
    </row>
    <row r="577" spans="1:14">
      <c r="A577" s="324"/>
      <c r="B577" s="24"/>
      <c r="C577" s="2"/>
      <c r="D577" s="22"/>
      <c r="E577" s="2" t="str">
        <f>IFERROR(VLOOKUP(D577,#REF!,4,FALSE)," ")</f>
        <v xml:space="preserve"> </v>
      </c>
      <c r="F577" s="2" t="str">
        <f>IFERROR(VLOOKUP(D577,#REF!,12,FALSE)," ")</f>
        <v xml:space="preserve"> </v>
      </c>
      <c r="G577" s="7"/>
      <c r="H577" s="7"/>
      <c r="I577" s="7"/>
      <c r="J577" s="22"/>
      <c r="K577" s="2"/>
      <c r="L577" s="2"/>
      <c r="M577" s="2"/>
      <c r="N577" s="15"/>
    </row>
    <row r="578" spans="1:14">
      <c r="A578" s="324"/>
      <c r="B578" s="24"/>
      <c r="C578" s="2"/>
      <c r="D578" s="22"/>
      <c r="E578" s="2" t="str">
        <f>IFERROR(VLOOKUP(D578,#REF!,4,FALSE)," ")</f>
        <v xml:space="preserve"> </v>
      </c>
      <c r="F578" s="2" t="str">
        <f>IFERROR(VLOOKUP(D578,#REF!,12,FALSE)," ")</f>
        <v xml:space="preserve"> </v>
      </c>
      <c r="G578" s="7"/>
      <c r="H578" s="7"/>
      <c r="I578" s="7"/>
      <c r="J578" s="22"/>
      <c r="K578" s="2"/>
      <c r="L578" s="2"/>
      <c r="M578" s="2"/>
      <c r="N578" s="15"/>
    </row>
    <row r="579" spans="1:14">
      <c r="A579" s="324"/>
      <c r="B579" s="24"/>
      <c r="C579" s="2"/>
      <c r="D579" s="22"/>
      <c r="E579" s="2" t="str">
        <f>IFERROR(VLOOKUP(D579,#REF!,4,FALSE)," ")</f>
        <v xml:space="preserve"> </v>
      </c>
      <c r="F579" s="2" t="str">
        <f>IFERROR(VLOOKUP(D579,#REF!,12,FALSE)," ")</f>
        <v xml:space="preserve"> </v>
      </c>
      <c r="G579" s="7"/>
      <c r="H579" s="7"/>
      <c r="I579" s="7"/>
      <c r="J579" s="22"/>
      <c r="K579" s="2"/>
      <c r="L579" s="2"/>
      <c r="M579" s="2"/>
      <c r="N579" s="15"/>
    </row>
    <row r="580" spans="1:14">
      <c r="A580" s="324"/>
      <c r="B580" s="24"/>
      <c r="C580" s="2"/>
      <c r="D580" s="22"/>
      <c r="E580" s="2" t="str">
        <f>IFERROR(VLOOKUP(D580,#REF!,4,FALSE)," ")</f>
        <v xml:space="preserve"> </v>
      </c>
      <c r="F580" s="2" t="str">
        <f>IFERROR(VLOOKUP(D580,#REF!,12,FALSE)," ")</f>
        <v xml:space="preserve"> </v>
      </c>
      <c r="G580" s="7"/>
      <c r="H580" s="7"/>
      <c r="I580" s="7"/>
      <c r="J580" s="22"/>
      <c r="K580" s="2"/>
      <c r="L580" s="2"/>
      <c r="M580" s="2"/>
      <c r="N580" s="15"/>
    </row>
    <row r="581" spans="1:14">
      <c r="A581" s="324"/>
      <c r="B581" s="24"/>
      <c r="C581" s="2"/>
      <c r="D581" s="22"/>
      <c r="E581" s="2" t="str">
        <f>IFERROR(VLOOKUP(D581,#REF!,4,FALSE)," ")</f>
        <v xml:space="preserve"> </v>
      </c>
      <c r="F581" s="2" t="str">
        <f>IFERROR(VLOOKUP(D581,#REF!,12,FALSE)," ")</f>
        <v xml:space="preserve"> </v>
      </c>
      <c r="G581" s="7"/>
      <c r="H581" s="7"/>
      <c r="I581" s="7"/>
      <c r="J581" s="22"/>
      <c r="K581" s="2"/>
      <c r="L581" s="2"/>
      <c r="M581" s="2"/>
      <c r="N581" s="15"/>
    </row>
    <row r="582" spans="1:14">
      <c r="A582" s="324"/>
      <c r="B582" s="24"/>
      <c r="C582" s="2"/>
      <c r="D582" s="22"/>
      <c r="E582" s="2" t="str">
        <f>IFERROR(VLOOKUP(D582,#REF!,4,FALSE)," ")</f>
        <v xml:space="preserve"> </v>
      </c>
      <c r="F582" s="2" t="str">
        <f>IFERROR(VLOOKUP(D582,#REF!,12,FALSE)," ")</f>
        <v xml:space="preserve"> </v>
      </c>
      <c r="G582" s="7"/>
      <c r="H582" s="7"/>
      <c r="I582" s="7"/>
      <c r="J582" s="22"/>
      <c r="K582" s="2"/>
      <c r="L582" s="2"/>
      <c r="M582" s="2"/>
      <c r="N582" s="15"/>
    </row>
    <row r="583" spans="1:14">
      <c r="A583" s="324"/>
      <c r="B583" s="24"/>
      <c r="C583" s="2"/>
      <c r="D583" s="22"/>
      <c r="E583" s="2" t="str">
        <f>IFERROR(VLOOKUP(D583,#REF!,4,FALSE)," ")</f>
        <v xml:space="preserve"> </v>
      </c>
      <c r="F583" s="2" t="str">
        <f>IFERROR(VLOOKUP(D583,#REF!,12,FALSE)," ")</f>
        <v xml:space="preserve"> </v>
      </c>
      <c r="G583" s="7"/>
      <c r="H583" s="7"/>
      <c r="I583" s="7"/>
      <c r="J583" s="22"/>
      <c r="K583" s="2"/>
      <c r="L583" s="2"/>
      <c r="M583" s="2"/>
      <c r="N583" s="15"/>
    </row>
    <row r="584" spans="1:14">
      <c r="A584" s="324"/>
      <c r="B584" s="24"/>
      <c r="C584" s="2"/>
      <c r="D584" s="22"/>
      <c r="E584" s="2" t="str">
        <f>IFERROR(VLOOKUP(D584,#REF!,4,FALSE)," ")</f>
        <v xml:space="preserve"> </v>
      </c>
      <c r="F584" s="2" t="str">
        <f>IFERROR(VLOOKUP(D584,#REF!,12,FALSE)," ")</f>
        <v xml:space="preserve"> </v>
      </c>
      <c r="G584" s="7"/>
      <c r="H584" s="7"/>
      <c r="I584" s="7"/>
      <c r="J584" s="22"/>
      <c r="K584" s="2"/>
      <c r="L584" s="2"/>
      <c r="M584" s="2"/>
      <c r="N584" s="15"/>
    </row>
    <row r="585" spans="1:14">
      <c r="A585" s="324"/>
      <c r="B585" s="24"/>
      <c r="C585" s="2"/>
      <c r="D585" s="22"/>
      <c r="E585" s="2" t="str">
        <f>IFERROR(VLOOKUP(D585,#REF!,4,FALSE)," ")</f>
        <v xml:space="preserve"> </v>
      </c>
      <c r="F585" s="2" t="str">
        <f>IFERROR(VLOOKUP(D585,#REF!,12,FALSE)," ")</f>
        <v xml:space="preserve"> </v>
      </c>
      <c r="G585" s="7"/>
      <c r="H585" s="7"/>
      <c r="I585" s="7"/>
      <c r="J585" s="22"/>
      <c r="K585" s="2"/>
      <c r="L585" s="2"/>
      <c r="M585" s="2"/>
      <c r="N585" s="15"/>
    </row>
    <row r="586" spans="1:14">
      <c r="A586" s="324"/>
      <c r="B586" s="24"/>
      <c r="C586" s="2"/>
      <c r="D586" s="22"/>
      <c r="E586" s="2" t="str">
        <f>IFERROR(VLOOKUP(D586,#REF!,4,FALSE)," ")</f>
        <v xml:space="preserve"> </v>
      </c>
      <c r="F586" s="2" t="str">
        <f>IFERROR(VLOOKUP(D586,#REF!,12,FALSE)," ")</f>
        <v xml:space="preserve"> </v>
      </c>
      <c r="G586" s="7"/>
      <c r="H586" s="7"/>
      <c r="I586" s="7"/>
      <c r="J586" s="22"/>
      <c r="K586" s="2"/>
      <c r="L586" s="2"/>
      <c r="M586" s="2"/>
      <c r="N586" s="15"/>
    </row>
    <row r="587" spans="1:14">
      <c r="A587" s="324"/>
      <c r="B587" s="24"/>
      <c r="C587" s="2"/>
      <c r="D587" s="22"/>
      <c r="E587" s="2" t="str">
        <f>IFERROR(VLOOKUP(D587,#REF!,4,FALSE)," ")</f>
        <v xml:space="preserve"> </v>
      </c>
      <c r="F587" s="2" t="str">
        <f>IFERROR(VLOOKUP(D587,#REF!,12,FALSE)," ")</f>
        <v xml:space="preserve"> </v>
      </c>
      <c r="G587" s="7"/>
      <c r="H587" s="7"/>
      <c r="I587" s="7"/>
      <c r="J587" s="22"/>
      <c r="K587" s="2"/>
      <c r="L587" s="2"/>
      <c r="M587" s="2"/>
      <c r="N587" s="15"/>
    </row>
    <row r="588" spans="1:14">
      <c r="A588" s="324"/>
      <c r="B588" s="24"/>
      <c r="C588" s="2"/>
      <c r="D588" s="22"/>
      <c r="E588" s="2" t="str">
        <f>IFERROR(VLOOKUP(D588,#REF!,4,FALSE)," ")</f>
        <v xml:space="preserve"> </v>
      </c>
      <c r="F588" s="2" t="str">
        <f>IFERROR(VLOOKUP(D588,#REF!,12,FALSE)," ")</f>
        <v xml:space="preserve"> </v>
      </c>
      <c r="G588" s="7"/>
      <c r="H588" s="7"/>
      <c r="I588" s="7"/>
      <c r="J588" s="22"/>
      <c r="K588" s="2"/>
      <c r="L588" s="2"/>
      <c r="M588" s="2"/>
      <c r="N588" s="15"/>
    </row>
    <row r="589" spans="1:14">
      <c r="A589" s="324"/>
      <c r="B589" s="24"/>
      <c r="C589" s="2"/>
      <c r="D589" s="22"/>
      <c r="E589" s="2" t="str">
        <f>IFERROR(VLOOKUP(D589,#REF!,4,FALSE)," ")</f>
        <v xml:space="preserve"> </v>
      </c>
      <c r="F589" s="2" t="str">
        <f>IFERROR(VLOOKUP(D589,#REF!,12,FALSE)," ")</f>
        <v xml:space="preserve"> </v>
      </c>
      <c r="G589" s="7"/>
      <c r="H589" s="7"/>
      <c r="I589" s="7"/>
      <c r="J589" s="22"/>
      <c r="K589" s="2"/>
      <c r="L589" s="2"/>
      <c r="M589" s="2"/>
      <c r="N589" s="15"/>
    </row>
    <row r="590" spans="1:14">
      <c r="A590" s="324"/>
      <c r="B590" s="24"/>
      <c r="C590" s="2"/>
      <c r="D590" s="22"/>
      <c r="E590" s="2" t="str">
        <f>IFERROR(VLOOKUP(D590,#REF!,4,FALSE)," ")</f>
        <v xml:space="preserve"> </v>
      </c>
      <c r="F590" s="2" t="str">
        <f>IFERROR(VLOOKUP(D590,#REF!,12,FALSE)," ")</f>
        <v xml:space="preserve"> </v>
      </c>
      <c r="G590" s="7"/>
      <c r="H590" s="7"/>
      <c r="I590" s="7"/>
      <c r="J590" s="22"/>
      <c r="K590" s="2"/>
      <c r="L590" s="2"/>
      <c r="M590" s="2"/>
      <c r="N590" s="15"/>
    </row>
    <row r="591" spans="1:14">
      <c r="A591" s="324"/>
      <c r="B591" s="24"/>
      <c r="C591" s="2"/>
      <c r="D591" s="22"/>
      <c r="E591" s="2" t="str">
        <f>IFERROR(VLOOKUP(D591,#REF!,4,FALSE)," ")</f>
        <v xml:space="preserve"> </v>
      </c>
      <c r="F591" s="2" t="str">
        <f>IFERROR(VLOOKUP(D591,#REF!,12,FALSE)," ")</f>
        <v xml:space="preserve"> </v>
      </c>
      <c r="G591" s="7"/>
      <c r="H591" s="7"/>
      <c r="I591" s="7"/>
      <c r="J591" s="22"/>
      <c r="K591" s="2"/>
      <c r="L591" s="2"/>
      <c r="M591" s="2"/>
      <c r="N591" s="15"/>
    </row>
    <row r="592" spans="1:14">
      <c r="A592" s="324"/>
      <c r="B592" s="24"/>
      <c r="C592" s="2"/>
      <c r="D592" s="22"/>
      <c r="E592" s="2" t="str">
        <f>IFERROR(VLOOKUP(D592,#REF!,4,FALSE)," ")</f>
        <v xml:space="preserve"> </v>
      </c>
      <c r="F592" s="2" t="str">
        <f>IFERROR(VLOOKUP(D592,#REF!,12,FALSE)," ")</f>
        <v xml:space="preserve"> </v>
      </c>
      <c r="G592" s="7"/>
      <c r="H592" s="7"/>
      <c r="I592" s="7"/>
      <c r="J592" s="22"/>
      <c r="K592" s="2"/>
      <c r="L592" s="2"/>
      <c r="M592" s="2"/>
      <c r="N592" s="15"/>
    </row>
    <row r="593" spans="1:14">
      <c r="A593" s="324"/>
      <c r="B593" s="24"/>
      <c r="C593" s="2"/>
      <c r="D593" s="22"/>
      <c r="E593" s="2" t="str">
        <f>IFERROR(VLOOKUP(D593,#REF!,4,FALSE)," ")</f>
        <v xml:space="preserve"> </v>
      </c>
      <c r="F593" s="2" t="str">
        <f>IFERROR(VLOOKUP(D593,#REF!,12,FALSE)," ")</f>
        <v xml:space="preserve"> </v>
      </c>
      <c r="G593" s="7"/>
      <c r="H593" s="7"/>
      <c r="I593" s="7"/>
      <c r="J593" s="22"/>
      <c r="K593" s="2"/>
      <c r="L593" s="2"/>
      <c r="M593" s="2"/>
      <c r="N593" s="15"/>
    </row>
    <row r="594" spans="1:14">
      <c r="A594" s="324"/>
      <c r="B594" s="24"/>
      <c r="C594" s="2"/>
      <c r="D594" s="22"/>
      <c r="E594" s="2" t="str">
        <f>IFERROR(VLOOKUP(D594,#REF!,4,FALSE)," ")</f>
        <v xml:space="preserve"> </v>
      </c>
      <c r="F594" s="2" t="str">
        <f>IFERROR(VLOOKUP(D594,#REF!,12,FALSE)," ")</f>
        <v xml:space="preserve"> </v>
      </c>
      <c r="G594" s="7"/>
      <c r="H594" s="7"/>
      <c r="I594" s="7"/>
      <c r="J594" s="22"/>
      <c r="K594" s="2"/>
      <c r="L594" s="2"/>
      <c r="M594" s="2"/>
      <c r="N594" s="15"/>
    </row>
    <row r="595" spans="1:14">
      <c r="A595" s="324"/>
      <c r="B595" s="24"/>
      <c r="C595" s="2"/>
      <c r="D595" s="22"/>
      <c r="E595" s="2" t="str">
        <f>IFERROR(VLOOKUP(D595,#REF!,4,FALSE)," ")</f>
        <v xml:space="preserve"> </v>
      </c>
      <c r="F595" s="2" t="str">
        <f>IFERROR(VLOOKUP(D595,#REF!,12,FALSE)," ")</f>
        <v xml:space="preserve"> </v>
      </c>
      <c r="G595" s="7"/>
      <c r="H595" s="7"/>
      <c r="I595" s="7"/>
      <c r="J595" s="22"/>
      <c r="K595" s="2"/>
      <c r="L595" s="2"/>
      <c r="M595" s="2"/>
      <c r="N595" s="15"/>
    </row>
    <row r="596" spans="1:14">
      <c r="A596" s="324"/>
      <c r="B596" s="24"/>
      <c r="C596" s="2"/>
      <c r="D596" s="22"/>
      <c r="E596" s="2" t="str">
        <f>IFERROR(VLOOKUP(D596,#REF!,4,FALSE)," ")</f>
        <v xml:space="preserve"> </v>
      </c>
      <c r="F596" s="2" t="str">
        <f>IFERROR(VLOOKUP(D596,#REF!,12,FALSE)," ")</f>
        <v xml:space="preserve"> </v>
      </c>
      <c r="G596" s="7"/>
      <c r="H596" s="7"/>
      <c r="I596" s="7"/>
      <c r="J596" s="22"/>
      <c r="K596" s="2"/>
      <c r="L596" s="2"/>
      <c r="M596" s="2"/>
      <c r="N596" s="15"/>
    </row>
    <row r="597" spans="1:14">
      <c r="A597" s="324"/>
      <c r="B597" s="24"/>
      <c r="C597" s="2"/>
      <c r="D597" s="22"/>
      <c r="E597" s="2" t="str">
        <f>IFERROR(VLOOKUP(D597,#REF!,4,FALSE)," ")</f>
        <v xml:space="preserve"> </v>
      </c>
      <c r="F597" s="2" t="str">
        <f>IFERROR(VLOOKUP(D597,#REF!,12,FALSE)," ")</f>
        <v xml:space="preserve"> </v>
      </c>
      <c r="G597" s="7"/>
      <c r="H597" s="7"/>
      <c r="I597" s="7"/>
      <c r="J597" s="22"/>
      <c r="K597" s="2"/>
      <c r="L597" s="2"/>
      <c r="M597" s="2"/>
      <c r="N597" s="15"/>
    </row>
    <row r="598" spans="1:14">
      <c r="A598" s="324"/>
      <c r="B598" s="24"/>
      <c r="C598" s="2"/>
      <c r="D598" s="22"/>
      <c r="E598" s="2" t="str">
        <f>IFERROR(VLOOKUP(D598,#REF!,4,FALSE)," ")</f>
        <v xml:space="preserve"> </v>
      </c>
      <c r="F598" s="2" t="str">
        <f>IFERROR(VLOOKUP(D598,#REF!,12,FALSE)," ")</f>
        <v xml:space="preserve"> </v>
      </c>
      <c r="G598" s="7"/>
      <c r="H598" s="7"/>
      <c r="I598" s="7"/>
      <c r="J598" s="22"/>
      <c r="K598" s="2"/>
      <c r="L598" s="2"/>
      <c r="M598" s="2"/>
      <c r="N598" s="15"/>
    </row>
    <row r="599" spans="1:14">
      <c r="A599" s="324"/>
      <c r="B599" s="24"/>
      <c r="C599" s="2"/>
      <c r="D599" s="22"/>
      <c r="E599" s="2" t="str">
        <f>IFERROR(VLOOKUP(D599,#REF!,4,FALSE)," ")</f>
        <v xml:space="preserve"> </v>
      </c>
      <c r="F599" s="2" t="str">
        <f>IFERROR(VLOOKUP(D599,#REF!,12,FALSE)," ")</f>
        <v xml:space="preserve"> </v>
      </c>
      <c r="G599" s="7"/>
      <c r="H599" s="7"/>
      <c r="I599" s="7"/>
      <c r="J599" s="22"/>
      <c r="K599" s="2"/>
      <c r="L599" s="2"/>
      <c r="M599" s="2"/>
      <c r="N599" s="15"/>
    </row>
    <row r="600" spans="1:14">
      <c r="A600" s="324"/>
      <c r="B600" s="24"/>
      <c r="C600" s="2"/>
      <c r="D600" s="22"/>
      <c r="E600" s="2" t="str">
        <f>IFERROR(VLOOKUP(D600,#REF!,4,FALSE)," ")</f>
        <v xml:space="preserve"> </v>
      </c>
      <c r="F600" s="2" t="str">
        <f>IFERROR(VLOOKUP(D600,#REF!,12,FALSE)," ")</f>
        <v xml:space="preserve"> </v>
      </c>
      <c r="G600" s="7"/>
      <c r="H600" s="7"/>
      <c r="I600" s="7"/>
      <c r="J600" s="22"/>
      <c r="K600" s="2"/>
      <c r="L600" s="2"/>
      <c r="M600" s="2"/>
      <c r="N600" s="15"/>
    </row>
    <row r="601" spans="1:14">
      <c r="A601" s="324"/>
      <c r="B601" s="24"/>
      <c r="C601" s="2"/>
      <c r="D601" s="22"/>
      <c r="E601" s="2" t="str">
        <f>IFERROR(VLOOKUP(D601,#REF!,4,FALSE)," ")</f>
        <v xml:space="preserve"> </v>
      </c>
      <c r="F601" s="2" t="str">
        <f>IFERROR(VLOOKUP(D601,#REF!,12,FALSE)," ")</f>
        <v xml:space="preserve"> </v>
      </c>
      <c r="G601" s="7"/>
      <c r="H601" s="7"/>
      <c r="I601" s="7"/>
      <c r="J601" s="22"/>
      <c r="K601" s="2"/>
      <c r="L601" s="2"/>
      <c r="M601" s="2"/>
      <c r="N601" s="15"/>
    </row>
    <row r="602" spans="1:14">
      <c r="A602" s="324"/>
      <c r="B602" s="24"/>
      <c r="C602" s="2"/>
      <c r="D602" s="22"/>
      <c r="E602" s="2" t="str">
        <f>IFERROR(VLOOKUP(D602,#REF!,4,FALSE)," ")</f>
        <v xml:space="preserve"> </v>
      </c>
      <c r="F602" s="2" t="str">
        <f>IFERROR(VLOOKUP(D602,#REF!,12,FALSE)," ")</f>
        <v xml:space="preserve"> </v>
      </c>
      <c r="G602" s="7"/>
      <c r="H602" s="7"/>
      <c r="I602" s="7"/>
      <c r="J602" s="22"/>
      <c r="K602" s="2"/>
      <c r="L602" s="2"/>
      <c r="M602" s="2"/>
      <c r="N602" s="15"/>
    </row>
    <row r="603" spans="1:14">
      <c r="A603" s="324"/>
      <c r="B603" s="24"/>
      <c r="C603" s="2"/>
      <c r="D603" s="22"/>
      <c r="E603" s="2" t="str">
        <f>IFERROR(VLOOKUP(D603,#REF!,4,FALSE)," ")</f>
        <v xml:space="preserve"> </v>
      </c>
      <c r="F603" s="2" t="str">
        <f>IFERROR(VLOOKUP(D603,#REF!,12,FALSE)," ")</f>
        <v xml:space="preserve"> </v>
      </c>
      <c r="G603" s="7"/>
      <c r="H603" s="7"/>
      <c r="I603" s="7"/>
      <c r="J603" s="22"/>
      <c r="K603" s="2"/>
      <c r="L603" s="2"/>
      <c r="M603" s="2"/>
      <c r="N603" s="15"/>
    </row>
    <row r="604" spans="1:14">
      <c r="A604" s="324"/>
      <c r="B604" s="24"/>
      <c r="C604" s="2"/>
      <c r="D604" s="22"/>
      <c r="E604" s="2" t="str">
        <f>IFERROR(VLOOKUP(D604,#REF!,4,FALSE)," ")</f>
        <v xml:space="preserve"> </v>
      </c>
      <c r="F604" s="2" t="str">
        <f>IFERROR(VLOOKUP(D604,#REF!,12,FALSE)," ")</f>
        <v xml:space="preserve"> </v>
      </c>
      <c r="G604" s="7"/>
      <c r="H604" s="7"/>
      <c r="I604" s="7"/>
      <c r="J604" s="22"/>
      <c r="K604" s="2"/>
      <c r="L604" s="2"/>
      <c r="M604" s="2"/>
      <c r="N604" s="15"/>
    </row>
    <row r="605" spans="1:14">
      <c r="A605" s="324"/>
      <c r="B605" s="24"/>
      <c r="C605" s="2"/>
      <c r="D605" s="22"/>
      <c r="E605" s="2" t="str">
        <f>IFERROR(VLOOKUP(D605,#REF!,4,FALSE)," ")</f>
        <v xml:space="preserve"> </v>
      </c>
      <c r="F605" s="2" t="str">
        <f>IFERROR(VLOOKUP(D605,#REF!,12,FALSE)," ")</f>
        <v xml:space="preserve"> </v>
      </c>
      <c r="G605" s="7"/>
      <c r="H605" s="7"/>
      <c r="I605" s="7"/>
      <c r="J605" s="22"/>
      <c r="K605" s="2"/>
      <c r="L605" s="2"/>
      <c r="M605" s="2"/>
      <c r="N605" s="15"/>
    </row>
    <row r="606" spans="1:14">
      <c r="A606" s="324"/>
      <c r="B606" s="24"/>
      <c r="C606" s="2"/>
      <c r="D606" s="22"/>
      <c r="E606" s="2" t="str">
        <f>IFERROR(VLOOKUP(D606,#REF!,4,FALSE)," ")</f>
        <v xml:space="preserve"> </v>
      </c>
      <c r="F606" s="2" t="str">
        <f>IFERROR(VLOOKUP(D606,#REF!,12,FALSE)," ")</f>
        <v xml:space="preserve"> </v>
      </c>
      <c r="G606" s="7"/>
      <c r="H606" s="7"/>
      <c r="I606" s="7"/>
      <c r="J606" s="22"/>
      <c r="K606" s="2"/>
      <c r="L606" s="2"/>
      <c r="M606" s="2"/>
      <c r="N606" s="15"/>
    </row>
    <row r="607" spans="1:14">
      <c r="A607" s="324"/>
      <c r="B607" s="24"/>
      <c r="C607" s="2"/>
      <c r="D607" s="22"/>
      <c r="E607" s="2" t="str">
        <f>IFERROR(VLOOKUP(D607,#REF!,4,FALSE)," ")</f>
        <v xml:space="preserve"> </v>
      </c>
      <c r="F607" s="2" t="str">
        <f>IFERROR(VLOOKUP(D607,#REF!,12,FALSE)," ")</f>
        <v xml:space="preserve"> </v>
      </c>
      <c r="G607" s="7"/>
      <c r="H607" s="7"/>
      <c r="I607" s="7"/>
      <c r="J607" s="22"/>
      <c r="K607" s="2"/>
      <c r="L607" s="2"/>
      <c r="M607" s="2"/>
      <c r="N607" s="15"/>
    </row>
    <row r="608" spans="1:14">
      <c r="A608" s="324"/>
      <c r="B608" s="24"/>
      <c r="C608" s="2"/>
      <c r="D608" s="22"/>
      <c r="E608" s="2" t="str">
        <f>IFERROR(VLOOKUP(D608,#REF!,4,FALSE)," ")</f>
        <v xml:space="preserve"> </v>
      </c>
      <c r="F608" s="2" t="str">
        <f>IFERROR(VLOOKUP(D608,#REF!,12,FALSE)," ")</f>
        <v xml:space="preserve"> </v>
      </c>
      <c r="G608" s="7"/>
      <c r="H608" s="7"/>
      <c r="I608" s="7"/>
      <c r="J608" s="22"/>
      <c r="K608" s="2"/>
      <c r="L608" s="2"/>
      <c r="M608" s="2"/>
      <c r="N608" s="15"/>
    </row>
    <row r="609" spans="1:14">
      <c r="A609" s="324"/>
      <c r="B609" s="24"/>
      <c r="C609" s="2"/>
      <c r="D609" s="22"/>
      <c r="E609" s="2" t="str">
        <f>IFERROR(VLOOKUP(D609,#REF!,4,FALSE)," ")</f>
        <v xml:space="preserve"> </v>
      </c>
      <c r="F609" s="2" t="str">
        <f>IFERROR(VLOOKUP(D609,#REF!,12,FALSE)," ")</f>
        <v xml:space="preserve"> </v>
      </c>
      <c r="G609" s="7"/>
      <c r="H609" s="7"/>
      <c r="I609" s="7"/>
      <c r="J609" s="22"/>
      <c r="K609" s="2"/>
      <c r="L609" s="2"/>
      <c r="M609" s="2"/>
      <c r="N609" s="15"/>
    </row>
    <row r="610" spans="1:14">
      <c r="A610" s="324"/>
      <c r="B610" s="24"/>
      <c r="C610" s="2"/>
      <c r="D610" s="22"/>
      <c r="E610" s="2" t="str">
        <f>IFERROR(VLOOKUP(D610,#REF!,4,FALSE)," ")</f>
        <v xml:space="preserve"> </v>
      </c>
      <c r="F610" s="2" t="str">
        <f>IFERROR(VLOOKUP(D610,#REF!,12,FALSE)," ")</f>
        <v xml:space="preserve"> </v>
      </c>
      <c r="G610" s="7"/>
      <c r="H610" s="7"/>
      <c r="I610" s="7"/>
      <c r="J610" s="22"/>
      <c r="K610" s="2"/>
      <c r="L610" s="2"/>
      <c r="M610" s="2"/>
      <c r="N610" s="15"/>
    </row>
    <row r="611" spans="1:14">
      <c r="A611" s="324"/>
      <c r="B611" s="24"/>
      <c r="C611" s="2"/>
      <c r="D611" s="22"/>
      <c r="E611" s="2" t="str">
        <f>IFERROR(VLOOKUP(D611,#REF!,4,FALSE)," ")</f>
        <v xml:space="preserve"> </v>
      </c>
      <c r="F611" s="2" t="str">
        <f>IFERROR(VLOOKUP(D611,#REF!,12,FALSE)," ")</f>
        <v xml:space="preserve"> </v>
      </c>
      <c r="G611" s="7"/>
      <c r="H611" s="7"/>
      <c r="I611" s="7"/>
      <c r="J611" s="22"/>
      <c r="K611" s="2"/>
      <c r="L611" s="2"/>
      <c r="M611" s="2"/>
      <c r="N611" s="15"/>
    </row>
    <row r="612" spans="1:14">
      <c r="A612" s="324"/>
      <c r="B612" s="24"/>
      <c r="C612" s="2"/>
      <c r="D612" s="22"/>
      <c r="E612" s="2" t="str">
        <f>IFERROR(VLOOKUP(D612,#REF!,4,FALSE)," ")</f>
        <v xml:space="preserve"> </v>
      </c>
      <c r="F612" s="2" t="str">
        <f>IFERROR(VLOOKUP(D612,#REF!,12,FALSE)," ")</f>
        <v xml:space="preserve"> </v>
      </c>
      <c r="G612" s="7"/>
      <c r="H612" s="7"/>
      <c r="I612" s="7"/>
      <c r="J612" s="22"/>
      <c r="K612" s="2"/>
      <c r="L612" s="2"/>
      <c r="M612" s="2"/>
      <c r="N612" s="15"/>
    </row>
    <row r="613" spans="1:14">
      <c r="A613" s="324"/>
      <c r="B613" s="24"/>
      <c r="C613" s="2"/>
      <c r="D613" s="22"/>
      <c r="E613" s="2" t="str">
        <f>IFERROR(VLOOKUP(D613,#REF!,4,FALSE)," ")</f>
        <v xml:space="preserve"> </v>
      </c>
      <c r="F613" s="2" t="str">
        <f>IFERROR(VLOOKUP(D613,#REF!,12,FALSE)," ")</f>
        <v xml:space="preserve"> </v>
      </c>
      <c r="G613" s="7"/>
      <c r="H613" s="7"/>
      <c r="I613" s="7"/>
      <c r="J613" s="22"/>
      <c r="K613" s="2"/>
      <c r="L613" s="2"/>
      <c r="M613" s="2"/>
      <c r="N613" s="15"/>
    </row>
    <row r="614" spans="1:14">
      <c r="A614" s="324"/>
      <c r="B614" s="24"/>
      <c r="C614" s="2"/>
      <c r="D614" s="22"/>
      <c r="E614" s="2" t="str">
        <f>IFERROR(VLOOKUP(D614,#REF!,4,FALSE)," ")</f>
        <v xml:space="preserve"> </v>
      </c>
      <c r="F614" s="2" t="str">
        <f>IFERROR(VLOOKUP(D614,#REF!,12,FALSE)," ")</f>
        <v xml:space="preserve"> </v>
      </c>
      <c r="G614" s="7"/>
      <c r="H614" s="7"/>
      <c r="I614" s="7"/>
      <c r="J614" s="22"/>
      <c r="K614" s="2"/>
      <c r="L614" s="2"/>
      <c r="M614" s="2"/>
      <c r="N614" s="15"/>
    </row>
    <row r="615" spans="1:14">
      <c r="A615" s="324"/>
      <c r="B615" s="24"/>
      <c r="C615" s="2"/>
      <c r="D615" s="22"/>
      <c r="E615" s="2" t="str">
        <f>IFERROR(VLOOKUP(D615,#REF!,4,FALSE)," ")</f>
        <v xml:space="preserve"> </v>
      </c>
      <c r="F615" s="2" t="str">
        <f>IFERROR(VLOOKUP(D615,#REF!,12,FALSE)," ")</f>
        <v xml:space="preserve"> </v>
      </c>
      <c r="G615" s="7"/>
      <c r="H615" s="7"/>
      <c r="I615" s="7"/>
      <c r="J615" s="22"/>
      <c r="K615" s="2"/>
      <c r="L615" s="2"/>
      <c r="M615" s="2"/>
      <c r="N615" s="15"/>
    </row>
    <row r="616" spans="1:14">
      <c r="A616" s="324"/>
      <c r="B616" s="24"/>
      <c r="C616" s="2"/>
      <c r="D616" s="22"/>
      <c r="E616" s="2" t="str">
        <f>IFERROR(VLOOKUP(D616,#REF!,4,FALSE)," ")</f>
        <v xml:space="preserve"> </v>
      </c>
      <c r="F616" s="2" t="str">
        <f>IFERROR(VLOOKUP(D616,#REF!,12,FALSE)," ")</f>
        <v xml:space="preserve"> </v>
      </c>
      <c r="G616" s="7"/>
      <c r="H616" s="7"/>
      <c r="I616" s="7"/>
      <c r="J616" s="22"/>
      <c r="K616" s="2"/>
      <c r="L616" s="2"/>
      <c r="M616" s="2"/>
      <c r="N616" s="15"/>
    </row>
    <row r="617" spans="1:14">
      <c r="A617" s="324"/>
      <c r="B617" s="24"/>
      <c r="C617" s="2"/>
      <c r="D617" s="22"/>
      <c r="E617" s="2" t="str">
        <f>IFERROR(VLOOKUP(D617,#REF!,4,FALSE)," ")</f>
        <v xml:space="preserve"> </v>
      </c>
      <c r="F617" s="2" t="str">
        <f>IFERROR(VLOOKUP(D617,#REF!,12,FALSE)," ")</f>
        <v xml:space="preserve"> </v>
      </c>
      <c r="G617" s="7"/>
      <c r="H617" s="7"/>
      <c r="I617" s="7"/>
      <c r="J617" s="22"/>
      <c r="K617" s="2"/>
      <c r="L617" s="2"/>
      <c r="M617" s="2"/>
      <c r="N617" s="15"/>
    </row>
    <row r="618" spans="1:14">
      <c r="A618" s="324"/>
      <c r="B618" s="24"/>
      <c r="C618" s="2"/>
      <c r="D618" s="22"/>
      <c r="E618" s="2" t="str">
        <f>IFERROR(VLOOKUP(D618,#REF!,4,FALSE)," ")</f>
        <v xml:space="preserve"> </v>
      </c>
      <c r="F618" s="2" t="str">
        <f>IFERROR(VLOOKUP(D618,#REF!,12,FALSE)," ")</f>
        <v xml:space="preserve"> </v>
      </c>
      <c r="G618" s="7"/>
      <c r="H618" s="7"/>
      <c r="I618" s="7"/>
      <c r="J618" s="22"/>
      <c r="K618" s="2"/>
      <c r="L618" s="2"/>
      <c r="M618" s="2"/>
      <c r="N618" s="15"/>
    </row>
    <row r="619" spans="1:14">
      <c r="A619" s="324"/>
      <c r="B619" s="24"/>
      <c r="C619" s="2"/>
      <c r="D619" s="22"/>
      <c r="E619" s="2" t="str">
        <f>IFERROR(VLOOKUP(D619,#REF!,4,FALSE)," ")</f>
        <v xml:space="preserve"> </v>
      </c>
      <c r="F619" s="2" t="str">
        <f>IFERROR(VLOOKUP(D619,#REF!,12,FALSE)," ")</f>
        <v xml:space="preserve"> </v>
      </c>
      <c r="G619" s="7"/>
      <c r="H619" s="7"/>
      <c r="I619" s="7"/>
      <c r="J619" s="22"/>
      <c r="K619" s="2"/>
      <c r="L619" s="2"/>
      <c r="M619" s="2"/>
      <c r="N619" s="15"/>
    </row>
    <row r="620" spans="1:14">
      <c r="A620" s="324"/>
      <c r="B620" s="24"/>
      <c r="C620" s="2"/>
      <c r="D620" s="22"/>
      <c r="E620" s="2" t="str">
        <f>IFERROR(VLOOKUP(D620,#REF!,4,FALSE)," ")</f>
        <v xml:space="preserve"> </v>
      </c>
      <c r="F620" s="2" t="str">
        <f>IFERROR(VLOOKUP(D620,#REF!,12,FALSE)," ")</f>
        <v xml:space="preserve"> </v>
      </c>
      <c r="G620" s="7"/>
      <c r="H620" s="7"/>
      <c r="I620" s="7"/>
      <c r="J620" s="22"/>
      <c r="K620" s="2"/>
      <c r="L620" s="2"/>
      <c r="M620" s="2"/>
      <c r="N620" s="15"/>
    </row>
    <row r="621" spans="1:14">
      <c r="A621" s="324"/>
      <c r="B621" s="24"/>
      <c r="C621" s="2"/>
      <c r="D621" s="22"/>
      <c r="E621" s="2" t="str">
        <f>IFERROR(VLOOKUP(D621,#REF!,4,FALSE)," ")</f>
        <v xml:space="preserve"> </v>
      </c>
      <c r="F621" s="2" t="str">
        <f>IFERROR(VLOOKUP(D621,#REF!,12,FALSE)," ")</f>
        <v xml:space="preserve"> </v>
      </c>
      <c r="G621" s="7"/>
      <c r="H621" s="7"/>
      <c r="I621" s="7"/>
      <c r="J621" s="22"/>
      <c r="K621" s="2"/>
      <c r="L621" s="2"/>
      <c r="M621" s="2"/>
      <c r="N621" s="15"/>
    </row>
    <row r="622" spans="1:14">
      <c r="A622" s="324"/>
      <c r="B622" s="24"/>
      <c r="C622" s="2"/>
      <c r="D622" s="22"/>
      <c r="E622" s="2" t="str">
        <f>IFERROR(VLOOKUP(D622,#REF!,4,FALSE)," ")</f>
        <v xml:space="preserve"> </v>
      </c>
      <c r="F622" s="2" t="str">
        <f>IFERROR(VLOOKUP(D622,#REF!,12,FALSE)," ")</f>
        <v xml:space="preserve"> </v>
      </c>
      <c r="G622" s="7"/>
      <c r="H622" s="7"/>
      <c r="I622" s="7"/>
      <c r="J622" s="22"/>
      <c r="K622" s="2"/>
      <c r="L622" s="2"/>
      <c r="M622" s="2"/>
      <c r="N622" s="15"/>
    </row>
    <row r="623" spans="1:14">
      <c r="A623" s="324"/>
      <c r="B623" s="24"/>
      <c r="C623" s="2"/>
      <c r="D623" s="22"/>
      <c r="E623" s="2" t="str">
        <f>IFERROR(VLOOKUP(D623,#REF!,4,FALSE)," ")</f>
        <v xml:space="preserve"> </v>
      </c>
      <c r="F623" s="2" t="str">
        <f>IFERROR(VLOOKUP(D623,#REF!,12,FALSE)," ")</f>
        <v xml:space="preserve"> </v>
      </c>
      <c r="G623" s="7"/>
      <c r="H623" s="7"/>
      <c r="I623" s="7"/>
      <c r="J623" s="22"/>
      <c r="K623" s="2"/>
      <c r="L623" s="2"/>
      <c r="M623" s="2"/>
      <c r="N623" s="15"/>
    </row>
    <row r="624" spans="1:14">
      <c r="A624" s="324"/>
      <c r="B624" s="24"/>
      <c r="C624" s="2"/>
      <c r="D624" s="22"/>
      <c r="E624" s="2" t="str">
        <f>IFERROR(VLOOKUP(D624,#REF!,4,FALSE)," ")</f>
        <v xml:space="preserve"> </v>
      </c>
      <c r="F624" s="2" t="str">
        <f>IFERROR(VLOOKUP(D624,#REF!,12,FALSE)," ")</f>
        <v xml:space="preserve"> </v>
      </c>
      <c r="G624" s="7"/>
      <c r="H624" s="7"/>
      <c r="I624" s="7"/>
      <c r="J624" s="22"/>
      <c r="K624" s="2"/>
      <c r="L624" s="2"/>
      <c r="M624" s="2"/>
      <c r="N624" s="15"/>
    </row>
    <row r="625" spans="1:14">
      <c r="A625" s="324"/>
      <c r="B625" s="24"/>
      <c r="C625" s="2"/>
      <c r="D625" s="22"/>
      <c r="E625" s="2" t="str">
        <f>IFERROR(VLOOKUP(D625,#REF!,4,FALSE)," ")</f>
        <v xml:space="preserve"> </v>
      </c>
      <c r="F625" s="2" t="str">
        <f>IFERROR(VLOOKUP(D625,#REF!,12,FALSE)," ")</f>
        <v xml:space="preserve"> </v>
      </c>
      <c r="G625" s="7"/>
      <c r="H625" s="7"/>
      <c r="I625" s="7"/>
      <c r="J625" s="22"/>
      <c r="K625" s="2"/>
      <c r="L625" s="2"/>
      <c r="M625" s="2"/>
      <c r="N625" s="15"/>
    </row>
    <row r="626" spans="1:14">
      <c r="A626" s="324"/>
      <c r="B626" s="24"/>
      <c r="C626" s="2"/>
      <c r="D626" s="22"/>
      <c r="E626" s="2" t="str">
        <f>IFERROR(VLOOKUP(D626,#REF!,4,FALSE)," ")</f>
        <v xml:space="preserve"> </v>
      </c>
      <c r="F626" s="2" t="str">
        <f>IFERROR(VLOOKUP(D626,#REF!,12,FALSE)," ")</f>
        <v xml:space="preserve"> </v>
      </c>
      <c r="G626" s="7"/>
      <c r="H626" s="7"/>
      <c r="I626" s="7"/>
      <c r="J626" s="22"/>
      <c r="K626" s="2"/>
      <c r="L626" s="2"/>
      <c r="M626" s="2"/>
      <c r="N626" s="15"/>
    </row>
    <row r="627" spans="1:14">
      <c r="A627" s="324"/>
      <c r="B627" s="24"/>
      <c r="C627" s="2"/>
      <c r="D627" s="22"/>
      <c r="E627" s="2" t="str">
        <f>IFERROR(VLOOKUP(D627,#REF!,4,FALSE)," ")</f>
        <v xml:space="preserve"> </v>
      </c>
      <c r="F627" s="2" t="str">
        <f>IFERROR(VLOOKUP(D627,#REF!,12,FALSE)," ")</f>
        <v xml:space="preserve"> </v>
      </c>
      <c r="G627" s="7"/>
      <c r="H627" s="7"/>
      <c r="I627" s="7"/>
      <c r="J627" s="22"/>
      <c r="K627" s="2"/>
      <c r="L627" s="2"/>
      <c r="M627" s="2"/>
      <c r="N627" s="15"/>
    </row>
    <row r="628" spans="1:14">
      <c r="A628" s="324"/>
      <c r="B628" s="24"/>
      <c r="C628" s="2"/>
      <c r="D628" s="22"/>
      <c r="E628" s="2" t="str">
        <f>IFERROR(VLOOKUP(D628,#REF!,4,FALSE)," ")</f>
        <v xml:space="preserve"> </v>
      </c>
      <c r="F628" s="2" t="str">
        <f>IFERROR(VLOOKUP(D628,#REF!,12,FALSE)," ")</f>
        <v xml:space="preserve"> </v>
      </c>
      <c r="G628" s="7"/>
      <c r="H628" s="7"/>
      <c r="I628" s="7"/>
      <c r="J628" s="22"/>
      <c r="K628" s="2"/>
      <c r="L628" s="2"/>
      <c r="M628" s="2"/>
      <c r="N628" s="15"/>
    </row>
    <row r="629" spans="1:14">
      <c r="A629" s="324"/>
      <c r="B629" s="24"/>
      <c r="C629" s="2"/>
      <c r="D629" s="22"/>
      <c r="E629" s="2" t="str">
        <f>IFERROR(VLOOKUP(D629,#REF!,4,FALSE)," ")</f>
        <v xml:space="preserve"> </v>
      </c>
      <c r="F629" s="2" t="str">
        <f>IFERROR(VLOOKUP(D629,#REF!,12,FALSE)," ")</f>
        <v xml:space="preserve"> </v>
      </c>
      <c r="G629" s="7"/>
      <c r="H629" s="7"/>
      <c r="I629" s="7"/>
      <c r="J629" s="22"/>
      <c r="K629" s="2"/>
      <c r="L629" s="2"/>
      <c r="M629" s="2"/>
      <c r="N629" s="15"/>
    </row>
    <row r="630" spans="1:14">
      <c r="A630" s="324"/>
      <c r="B630" s="24"/>
      <c r="C630" s="2"/>
      <c r="D630" s="22"/>
      <c r="E630" s="2" t="str">
        <f>IFERROR(VLOOKUP(D630,#REF!,4,FALSE)," ")</f>
        <v xml:space="preserve"> </v>
      </c>
      <c r="F630" s="2" t="str">
        <f>IFERROR(VLOOKUP(D630,#REF!,12,FALSE)," ")</f>
        <v xml:space="preserve"> </v>
      </c>
      <c r="G630" s="7"/>
      <c r="H630" s="7"/>
      <c r="I630" s="7"/>
      <c r="J630" s="22"/>
      <c r="K630" s="2"/>
      <c r="L630" s="2"/>
      <c r="M630" s="2"/>
      <c r="N630" s="15"/>
    </row>
    <row r="631" spans="1:14">
      <c r="A631" s="324"/>
      <c r="B631" s="24"/>
      <c r="C631" s="2"/>
      <c r="D631" s="22"/>
      <c r="E631" s="2" t="str">
        <f>IFERROR(VLOOKUP(D631,#REF!,4,FALSE)," ")</f>
        <v xml:space="preserve"> </v>
      </c>
      <c r="F631" s="2" t="str">
        <f>IFERROR(VLOOKUP(D631,#REF!,12,FALSE)," ")</f>
        <v xml:space="preserve"> </v>
      </c>
      <c r="G631" s="7"/>
      <c r="H631" s="7"/>
      <c r="I631" s="7"/>
      <c r="J631" s="22"/>
      <c r="K631" s="2"/>
      <c r="L631" s="2"/>
      <c r="M631" s="2"/>
      <c r="N631" s="15"/>
    </row>
    <row r="632" spans="1:14">
      <c r="A632" s="324"/>
      <c r="B632" s="24"/>
      <c r="C632" s="2"/>
      <c r="D632" s="22"/>
      <c r="E632" s="2" t="str">
        <f>IFERROR(VLOOKUP(D632,#REF!,4,FALSE)," ")</f>
        <v xml:space="preserve"> </v>
      </c>
      <c r="F632" s="2" t="str">
        <f>IFERROR(VLOOKUP(D632,#REF!,12,FALSE)," ")</f>
        <v xml:space="preserve"> </v>
      </c>
      <c r="G632" s="7"/>
      <c r="H632" s="7"/>
      <c r="I632" s="7"/>
      <c r="J632" s="22"/>
      <c r="K632" s="2"/>
      <c r="L632" s="2"/>
      <c r="M632" s="2"/>
      <c r="N632" s="15"/>
    </row>
    <row r="633" spans="1:14">
      <c r="A633" s="324"/>
      <c r="B633" s="24"/>
      <c r="C633" s="2"/>
      <c r="D633" s="22"/>
      <c r="E633" s="2" t="str">
        <f>IFERROR(VLOOKUP(D633,#REF!,4,FALSE)," ")</f>
        <v xml:space="preserve"> </v>
      </c>
      <c r="F633" s="2" t="str">
        <f>IFERROR(VLOOKUP(D633,#REF!,12,FALSE)," ")</f>
        <v xml:space="preserve"> </v>
      </c>
      <c r="G633" s="7"/>
      <c r="H633" s="7"/>
      <c r="I633" s="7"/>
      <c r="J633" s="22"/>
      <c r="K633" s="2"/>
      <c r="L633" s="2"/>
      <c r="M633" s="2"/>
      <c r="N633" s="15"/>
    </row>
    <row r="634" spans="1:14">
      <c r="A634" s="324"/>
      <c r="B634" s="24"/>
      <c r="C634" s="2"/>
      <c r="D634" s="22"/>
      <c r="E634" s="2" t="str">
        <f>IFERROR(VLOOKUP(D634,#REF!,4,FALSE)," ")</f>
        <v xml:space="preserve"> </v>
      </c>
      <c r="F634" s="2" t="str">
        <f>IFERROR(VLOOKUP(D634,#REF!,12,FALSE)," ")</f>
        <v xml:space="preserve"> </v>
      </c>
      <c r="G634" s="7"/>
      <c r="H634" s="7"/>
      <c r="I634" s="7"/>
      <c r="J634" s="22"/>
      <c r="K634" s="2"/>
      <c r="L634" s="2"/>
      <c r="M634" s="2"/>
      <c r="N634" s="15"/>
    </row>
    <row r="635" spans="1:14">
      <c r="A635" s="324"/>
      <c r="B635" s="24"/>
      <c r="C635" s="2"/>
      <c r="D635" s="22"/>
      <c r="E635" s="2" t="str">
        <f>IFERROR(VLOOKUP(D635,#REF!,4,FALSE)," ")</f>
        <v xml:space="preserve"> </v>
      </c>
      <c r="F635" s="2" t="str">
        <f>IFERROR(VLOOKUP(D635,#REF!,12,FALSE)," ")</f>
        <v xml:space="preserve"> </v>
      </c>
      <c r="G635" s="7"/>
      <c r="H635" s="7"/>
      <c r="I635" s="7"/>
      <c r="J635" s="22"/>
      <c r="K635" s="2"/>
      <c r="L635" s="2"/>
      <c r="M635" s="2"/>
      <c r="N635" s="15"/>
    </row>
    <row r="636" spans="1:14">
      <c r="A636" s="324"/>
      <c r="B636" s="24"/>
      <c r="C636" s="2"/>
      <c r="D636" s="22"/>
      <c r="E636" s="2" t="str">
        <f>IFERROR(VLOOKUP(D636,#REF!,4,FALSE)," ")</f>
        <v xml:space="preserve"> </v>
      </c>
      <c r="F636" s="2" t="str">
        <f>IFERROR(VLOOKUP(D636,#REF!,12,FALSE)," ")</f>
        <v xml:space="preserve"> </v>
      </c>
      <c r="G636" s="7"/>
      <c r="H636" s="7"/>
      <c r="I636" s="7"/>
      <c r="J636" s="22"/>
      <c r="K636" s="2"/>
      <c r="L636" s="2"/>
      <c r="M636" s="2"/>
      <c r="N636" s="15"/>
    </row>
    <row r="637" spans="1:14">
      <c r="A637" s="324"/>
      <c r="B637" s="24"/>
      <c r="C637" s="2"/>
      <c r="D637" s="22"/>
      <c r="E637" s="2" t="str">
        <f>IFERROR(VLOOKUP(D637,#REF!,4,FALSE)," ")</f>
        <v xml:space="preserve"> </v>
      </c>
      <c r="F637" s="2" t="str">
        <f>IFERROR(VLOOKUP(D637,#REF!,12,FALSE)," ")</f>
        <v xml:space="preserve"> </v>
      </c>
      <c r="G637" s="7"/>
      <c r="H637" s="7"/>
      <c r="I637" s="7"/>
      <c r="J637" s="22"/>
      <c r="K637" s="2"/>
      <c r="L637" s="2"/>
      <c r="M637" s="2"/>
      <c r="N637" s="15"/>
    </row>
    <row r="638" spans="1:14">
      <c r="A638" s="324"/>
      <c r="B638" s="24"/>
      <c r="C638" s="2"/>
      <c r="D638" s="22"/>
      <c r="E638" s="2" t="str">
        <f>IFERROR(VLOOKUP(D638,#REF!,4,FALSE)," ")</f>
        <v xml:space="preserve"> </v>
      </c>
      <c r="F638" s="2" t="str">
        <f>IFERROR(VLOOKUP(D638,#REF!,12,FALSE)," ")</f>
        <v xml:space="preserve"> </v>
      </c>
      <c r="G638" s="7"/>
      <c r="H638" s="7"/>
      <c r="I638" s="7"/>
      <c r="J638" s="22"/>
      <c r="K638" s="2"/>
      <c r="L638" s="2"/>
      <c r="M638" s="2"/>
      <c r="N638" s="15"/>
    </row>
    <row r="639" spans="1:14">
      <c r="A639" s="324"/>
      <c r="B639" s="24"/>
      <c r="C639" s="2"/>
      <c r="D639" s="22"/>
      <c r="E639" s="2" t="str">
        <f>IFERROR(VLOOKUP(D639,#REF!,4,FALSE)," ")</f>
        <v xml:space="preserve"> </v>
      </c>
      <c r="F639" s="2" t="str">
        <f>IFERROR(VLOOKUP(D639,#REF!,12,FALSE)," ")</f>
        <v xml:space="preserve"> </v>
      </c>
      <c r="G639" s="7"/>
      <c r="H639" s="7"/>
      <c r="I639" s="7"/>
      <c r="J639" s="27"/>
      <c r="K639" s="2"/>
      <c r="L639" s="2"/>
      <c r="M639" s="2"/>
      <c r="N639" s="15"/>
    </row>
    <row r="640" spans="1:14">
      <c r="A640" s="324"/>
      <c r="B640" s="24"/>
      <c r="C640" s="2"/>
      <c r="D640" s="22"/>
      <c r="E640" s="2" t="str">
        <f>IFERROR(VLOOKUP(D640,#REF!,4,FALSE)," ")</f>
        <v xml:space="preserve"> </v>
      </c>
      <c r="F640" s="2" t="str">
        <f>IFERROR(VLOOKUP(D640,#REF!,12,FALSE)," ")</f>
        <v xml:space="preserve"> </v>
      </c>
      <c r="G640" s="7"/>
      <c r="H640" s="7"/>
      <c r="I640" s="7"/>
      <c r="J640" s="27"/>
      <c r="K640" s="2"/>
      <c r="L640" s="2"/>
      <c r="M640" s="2"/>
      <c r="N640" s="15"/>
    </row>
    <row r="641" spans="1:14">
      <c r="A641" s="324"/>
      <c r="B641" s="24"/>
      <c r="C641" s="2"/>
      <c r="D641" s="22"/>
      <c r="E641" s="2" t="str">
        <f>IFERROR(VLOOKUP(D641,#REF!,4,FALSE)," ")</f>
        <v xml:space="preserve"> </v>
      </c>
      <c r="F641" s="2" t="str">
        <f>IFERROR(VLOOKUP(D641,#REF!,12,FALSE)," ")</f>
        <v xml:space="preserve"> </v>
      </c>
      <c r="G641" s="7"/>
      <c r="H641" s="7"/>
      <c r="I641" s="7"/>
      <c r="J641" s="27"/>
      <c r="K641" s="2"/>
      <c r="L641" s="2"/>
      <c r="M641" s="2"/>
      <c r="N641" s="15"/>
    </row>
    <row r="642" spans="1:14">
      <c r="A642" s="324"/>
      <c r="B642" s="24"/>
      <c r="C642" s="2"/>
      <c r="D642" s="22"/>
      <c r="E642" s="2" t="str">
        <f>IFERROR(VLOOKUP(D642,#REF!,4,FALSE)," ")</f>
        <v xml:space="preserve"> </v>
      </c>
      <c r="F642" s="2" t="str">
        <f>IFERROR(VLOOKUP(D642,#REF!,12,FALSE)," ")</f>
        <v xml:space="preserve"> </v>
      </c>
      <c r="G642" s="7"/>
      <c r="H642" s="7"/>
      <c r="I642" s="7"/>
      <c r="J642" s="27"/>
      <c r="K642" s="2"/>
      <c r="L642" s="2"/>
      <c r="M642" s="2"/>
      <c r="N642" s="15"/>
    </row>
    <row r="643" spans="1:14">
      <c r="A643" s="324"/>
      <c r="B643" s="24"/>
      <c r="C643" s="2"/>
      <c r="D643" s="22"/>
      <c r="E643" s="2" t="str">
        <f>IFERROR(VLOOKUP(D643,#REF!,4,FALSE)," ")</f>
        <v xml:space="preserve"> </v>
      </c>
      <c r="F643" s="2" t="str">
        <f>IFERROR(VLOOKUP(D643,#REF!,12,FALSE)," ")</f>
        <v xml:space="preserve"> </v>
      </c>
      <c r="G643" s="7"/>
      <c r="H643" s="7"/>
      <c r="I643" s="7"/>
      <c r="J643" s="27"/>
      <c r="K643" s="2"/>
      <c r="L643" s="2"/>
      <c r="M643" s="2"/>
      <c r="N643" s="15"/>
    </row>
    <row r="644" spans="1:14">
      <c r="A644" s="324"/>
      <c r="B644" s="24"/>
      <c r="C644" s="2"/>
      <c r="D644" s="22"/>
      <c r="E644" s="2" t="str">
        <f>IFERROR(VLOOKUP(D644,#REF!,4,FALSE)," ")</f>
        <v xml:space="preserve"> </v>
      </c>
      <c r="F644" s="2" t="str">
        <f>IFERROR(VLOOKUP(D644,#REF!,12,FALSE)," ")</f>
        <v xml:space="preserve"> </v>
      </c>
      <c r="G644" s="7"/>
      <c r="H644" s="7"/>
      <c r="I644" s="7"/>
      <c r="J644" s="27"/>
      <c r="K644" s="2"/>
      <c r="L644" s="2"/>
      <c r="M644" s="2"/>
      <c r="N644" s="15"/>
    </row>
    <row r="645" spans="1:14">
      <c r="A645" s="324"/>
      <c r="B645" s="24"/>
      <c r="C645" s="2"/>
      <c r="D645" s="22"/>
      <c r="E645" s="2" t="str">
        <f>IFERROR(VLOOKUP(D645,#REF!,4,FALSE)," ")</f>
        <v xml:space="preserve"> </v>
      </c>
      <c r="F645" s="2" t="str">
        <f>IFERROR(VLOOKUP(D645,#REF!,12,FALSE)," ")</f>
        <v xml:space="preserve"> </v>
      </c>
      <c r="G645" s="7"/>
      <c r="H645" s="7"/>
      <c r="I645" s="7"/>
      <c r="J645" s="27"/>
      <c r="K645" s="2"/>
      <c r="L645" s="2"/>
      <c r="M645" s="2"/>
      <c r="N645" s="15"/>
    </row>
    <row r="646" spans="1:14">
      <c r="A646" s="324"/>
      <c r="B646" s="24"/>
      <c r="C646" s="2"/>
      <c r="D646" s="22"/>
      <c r="E646" s="2" t="str">
        <f>IFERROR(VLOOKUP(D646,#REF!,4,FALSE)," ")</f>
        <v xml:space="preserve"> </v>
      </c>
      <c r="F646" s="2" t="str">
        <f>IFERROR(VLOOKUP(D646,#REF!,12,FALSE)," ")</f>
        <v xml:space="preserve"> </v>
      </c>
      <c r="G646" s="7"/>
      <c r="H646" s="7"/>
      <c r="I646" s="7"/>
      <c r="J646" s="27"/>
      <c r="K646" s="2"/>
      <c r="L646" s="2"/>
      <c r="M646" s="2"/>
      <c r="N646" s="15"/>
    </row>
    <row r="647" spans="1:14">
      <c r="A647" s="324"/>
      <c r="B647" s="24"/>
      <c r="C647" s="2"/>
      <c r="D647" s="22"/>
      <c r="E647" s="2" t="str">
        <f>IFERROR(VLOOKUP(D647,#REF!,4,FALSE)," ")</f>
        <v xml:space="preserve"> </v>
      </c>
      <c r="F647" s="2" t="str">
        <f>IFERROR(VLOOKUP(D647,#REF!,12,FALSE)," ")</f>
        <v xml:space="preserve"> </v>
      </c>
      <c r="G647" s="7"/>
      <c r="H647" s="7"/>
      <c r="I647" s="7"/>
      <c r="J647" s="27"/>
      <c r="K647" s="2"/>
      <c r="L647" s="2"/>
      <c r="M647" s="2"/>
      <c r="N647" s="15"/>
    </row>
    <row r="648" spans="1:14">
      <c r="A648" s="324"/>
      <c r="B648" s="24"/>
      <c r="C648" s="2"/>
      <c r="D648" s="22"/>
      <c r="E648" s="2" t="str">
        <f>IFERROR(VLOOKUP(D648,#REF!,4,FALSE)," ")</f>
        <v xml:space="preserve"> </v>
      </c>
      <c r="F648" s="2" t="str">
        <f>IFERROR(VLOOKUP(D648,#REF!,12,FALSE)," ")</f>
        <v xml:space="preserve"> </v>
      </c>
      <c r="G648" s="7"/>
      <c r="H648" s="7"/>
      <c r="I648" s="7"/>
      <c r="J648" s="27"/>
      <c r="K648" s="2"/>
      <c r="L648" s="2"/>
      <c r="M648" s="2"/>
      <c r="N648" s="15"/>
    </row>
    <row r="649" spans="1:14">
      <c r="A649" s="324"/>
      <c r="B649" s="24"/>
      <c r="C649" s="2"/>
      <c r="D649" s="22"/>
      <c r="E649" s="2" t="str">
        <f>IFERROR(VLOOKUP(D649,#REF!,4,FALSE)," ")</f>
        <v xml:space="preserve"> </v>
      </c>
      <c r="F649" s="2" t="str">
        <f>IFERROR(VLOOKUP(D649,#REF!,12,FALSE)," ")</f>
        <v xml:space="preserve"> </v>
      </c>
      <c r="G649" s="7"/>
      <c r="H649" s="7"/>
      <c r="I649" s="7"/>
      <c r="J649" s="27"/>
      <c r="K649" s="2"/>
      <c r="L649" s="2"/>
      <c r="M649" s="2"/>
      <c r="N649" s="15"/>
    </row>
    <row r="650" spans="1:14">
      <c r="A650" s="324"/>
      <c r="B650" s="24"/>
      <c r="C650" s="2"/>
      <c r="D650" s="22"/>
      <c r="E650" s="2" t="str">
        <f>IFERROR(VLOOKUP(D650,#REF!,4,FALSE)," ")</f>
        <v xml:space="preserve"> </v>
      </c>
      <c r="F650" s="2" t="str">
        <f>IFERROR(VLOOKUP(D650,#REF!,12,FALSE)," ")</f>
        <v xml:space="preserve"> </v>
      </c>
      <c r="G650" s="7"/>
      <c r="H650" s="7"/>
      <c r="I650" s="7"/>
      <c r="J650" s="27"/>
      <c r="K650" s="2"/>
      <c r="L650" s="2"/>
      <c r="M650" s="2"/>
      <c r="N650" s="15"/>
    </row>
    <row r="651" spans="1:14">
      <c r="A651" s="324"/>
      <c r="B651" s="24"/>
      <c r="C651" s="2"/>
      <c r="D651" s="22"/>
      <c r="E651" s="2" t="str">
        <f>IFERROR(VLOOKUP(D651,#REF!,4,FALSE)," ")</f>
        <v xml:space="preserve"> </v>
      </c>
      <c r="F651" s="2" t="str">
        <f>IFERROR(VLOOKUP(D651,#REF!,12,FALSE)," ")</f>
        <v xml:space="preserve"> </v>
      </c>
      <c r="G651" s="7"/>
      <c r="H651" s="7"/>
      <c r="I651" s="7"/>
      <c r="J651" s="27"/>
      <c r="K651" s="2"/>
      <c r="L651" s="2"/>
      <c r="M651" s="2"/>
      <c r="N651" s="15"/>
    </row>
    <row r="652" spans="1:14">
      <c r="A652" s="324"/>
      <c r="B652" s="24"/>
      <c r="C652" s="2"/>
      <c r="D652" s="22"/>
      <c r="E652" s="2" t="str">
        <f>IFERROR(VLOOKUP(D652,#REF!,4,FALSE)," ")</f>
        <v xml:space="preserve"> </v>
      </c>
      <c r="F652" s="2" t="str">
        <f>IFERROR(VLOOKUP(D652,#REF!,12,FALSE)," ")</f>
        <v xml:space="preserve"> </v>
      </c>
      <c r="G652" s="7"/>
      <c r="H652" s="7"/>
      <c r="I652" s="7"/>
      <c r="J652" s="27"/>
      <c r="K652" s="2"/>
      <c r="L652" s="2"/>
      <c r="M652" s="2"/>
      <c r="N652" s="15"/>
    </row>
    <row r="653" spans="1:14">
      <c r="A653" s="324"/>
      <c r="B653" s="24"/>
      <c r="C653" s="2"/>
      <c r="D653" s="22"/>
      <c r="E653" s="2" t="str">
        <f>IFERROR(VLOOKUP(D653,#REF!,4,FALSE)," ")</f>
        <v xml:space="preserve"> </v>
      </c>
      <c r="F653" s="2" t="str">
        <f>IFERROR(VLOOKUP(D653,#REF!,12,FALSE)," ")</f>
        <v xml:space="preserve"> </v>
      </c>
      <c r="G653" s="7"/>
      <c r="H653" s="7"/>
      <c r="I653" s="7"/>
      <c r="J653" s="27"/>
      <c r="K653" s="2"/>
      <c r="L653" s="2"/>
      <c r="M653" s="2"/>
      <c r="N653" s="15"/>
    </row>
    <row r="654" spans="1:14">
      <c r="A654" s="324"/>
      <c r="B654" s="24"/>
      <c r="C654" s="2"/>
      <c r="D654" s="22"/>
      <c r="E654" s="2" t="str">
        <f>IFERROR(VLOOKUP(D654,#REF!,4,FALSE)," ")</f>
        <v xml:space="preserve"> </v>
      </c>
      <c r="F654" s="2" t="str">
        <f>IFERROR(VLOOKUP(D654,#REF!,12,FALSE)," ")</f>
        <v xml:space="preserve"> </v>
      </c>
      <c r="G654" s="7"/>
      <c r="H654" s="7"/>
      <c r="I654" s="7"/>
      <c r="J654" s="27"/>
      <c r="K654" s="2"/>
      <c r="L654" s="2"/>
      <c r="M654" s="2"/>
      <c r="N654" s="15"/>
    </row>
    <row r="655" spans="1:14">
      <c r="A655" s="324"/>
      <c r="B655" s="24"/>
      <c r="C655" s="2"/>
      <c r="D655" s="22"/>
      <c r="E655" s="2" t="str">
        <f>IFERROR(VLOOKUP(D655,#REF!,4,FALSE)," ")</f>
        <v xml:space="preserve"> </v>
      </c>
      <c r="F655" s="2" t="str">
        <f>IFERROR(VLOOKUP(D655,#REF!,12,FALSE)," ")</f>
        <v xml:space="preserve"> </v>
      </c>
      <c r="G655" s="7"/>
      <c r="H655" s="7"/>
      <c r="I655" s="7"/>
      <c r="J655" s="27"/>
      <c r="K655" s="2"/>
      <c r="L655" s="2"/>
      <c r="M655" s="2"/>
      <c r="N655" s="15"/>
    </row>
    <row r="656" spans="1:14">
      <c r="A656" s="324"/>
      <c r="B656" s="24"/>
      <c r="C656" s="2"/>
      <c r="D656" s="22"/>
      <c r="E656" s="2" t="str">
        <f>IFERROR(VLOOKUP(D656,#REF!,4,FALSE)," ")</f>
        <v xml:space="preserve"> </v>
      </c>
      <c r="F656" s="2" t="str">
        <f>IFERROR(VLOOKUP(D656,#REF!,12,FALSE)," ")</f>
        <v xml:space="preserve"> </v>
      </c>
      <c r="G656" s="7"/>
      <c r="H656" s="7"/>
      <c r="I656" s="7"/>
      <c r="J656" s="27"/>
      <c r="K656" s="2"/>
      <c r="L656" s="2"/>
      <c r="M656" s="2"/>
      <c r="N656" s="15"/>
    </row>
    <row r="657" spans="1:14">
      <c r="A657" s="324"/>
      <c r="B657" s="24"/>
      <c r="C657" s="2"/>
      <c r="D657" s="22"/>
      <c r="E657" s="2" t="str">
        <f>IFERROR(VLOOKUP(D657,#REF!,4,FALSE)," ")</f>
        <v xml:space="preserve"> </v>
      </c>
      <c r="F657" s="2" t="str">
        <f>IFERROR(VLOOKUP(D657,#REF!,12,FALSE)," ")</f>
        <v xml:space="preserve"> </v>
      </c>
      <c r="G657" s="7"/>
      <c r="H657" s="7"/>
      <c r="I657" s="7"/>
      <c r="J657" s="27"/>
      <c r="K657" s="2"/>
      <c r="L657" s="2"/>
      <c r="M657" s="2"/>
      <c r="N657" s="15"/>
    </row>
    <row r="658" spans="1:14">
      <c r="A658" s="324"/>
      <c r="B658" s="24"/>
      <c r="C658" s="2"/>
      <c r="D658" s="22"/>
      <c r="E658" s="2" t="str">
        <f>IFERROR(VLOOKUP(D658,#REF!,4,FALSE)," ")</f>
        <v xml:space="preserve"> </v>
      </c>
      <c r="F658" s="2" t="str">
        <f>IFERROR(VLOOKUP(D658,#REF!,12,FALSE)," ")</f>
        <v xml:space="preserve"> </v>
      </c>
      <c r="G658" s="7"/>
      <c r="H658" s="7"/>
      <c r="I658" s="7"/>
      <c r="J658" s="27"/>
      <c r="K658" s="2"/>
      <c r="L658" s="2"/>
      <c r="M658" s="2"/>
      <c r="N658" s="15"/>
    </row>
    <row r="659" spans="1:14">
      <c r="A659" s="324"/>
      <c r="B659" s="24"/>
      <c r="C659" s="2"/>
      <c r="D659" s="22"/>
      <c r="E659" s="2" t="str">
        <f>IFERROR(VLOOKUP(D659,#REF!,4,FALSE)," ")</f>
        <v xml:space="preserve"> </v>
      </c>
      <c r="F659" s="2" t="str">
        <f>IFERROR(VLOOKUP(D659,#REF!,12,FALSE)," ")</f>
        <v xml:space="preserve"> </v>
      </c>
      <c r="G659" s="7"/>
      <c r="H659" s="7"/>
      <c r="I659" s="7"/>
      <c r="J659" s="27"/>
      <c r="K659" s="2"/>
      <c r="L659" s="2"/>
      <c r="M659" s="2"/>
      <c r="N659" s="15"/>
    </row>
    <row r="660" spans="1:14">
      <c r="A660" s="324"/>
      <c r="B660" s="24"/>
      <c r="C660" s="2"/>
      <c r="D660" s="22"/>
      <c r="E660" s="2" t="str">
        <f>IFERROR(VLOOKUP(D660,#REF!,4,FALSE)," ")</f>
        <v xml:space="preserve"> </v>
      </c>
      <c r="F660" s="2" t="str">
        <f>IFERROR(VLOOKUP(D660,#REF!,12,FALSE)," ")</f>
        <v xml:space="preserve"> </v>
      </c>
      <c r="G660" s="7"/>
      <c r="H660" s="7"/>
      <c r="I660" s="7"/>
      <c r="J660" s="27"/>
      <c r="K660" s="2"/>
      <c r="L660" s="2"/>
      <c r="M660" s="2"/>
      <c r="N660" s="15"/>
    </row>
    <row r="661" spans="1:14">
      <c r="A661" s="324"/>
      <c r="B661" s="24"/>
      <c r="C661" s="2"/>
      <c r="D661" s="22"/>
      <c r="E661" s="2" t="str">
        <f>IFERROR(VLOOKUP(D661,#REF!,4,FALSE)," ")</f>
        <v xml:space="preserve"> </v>
      </c>
      <c r="F661" s="2" t="str">
        <f>IFERROR(VLOOKUP(D661,#REF!,12,FALSE)," ")</f>
        <v xml:space="preserve"> </v>
      </c>
      <c r="G661" s="7"/>
      <c r="H661" s="7"/>
      <c r="I661" s="7"/>
      <c r="J661" s="27"/>
      <c r="K661" s="2"/>
      <c r="L661" s="2"/>
      <c r="M661" s="2"/>
      <c r="N661" s="15"/>
    </row>
    <row r="662" spans="1:14">
      <c r="A662" s="324"/>
      <c r="B662" s="24"/>
      <c r="C662" s="2"/>
      <c r="D662" s="22"/>
      <c r="E662" s="2" t="str">
        <f>IFERROR(VLOOKUP(D662,#REF!,4,FALSE)," ")</f>
        <v xml:space="preserve"> </v>
      </c>
      <c r="F662" s="2" t="str">
        <f>IFERROR(VLOOKUP(D662,#REF!,12,FALSE)," ")</f>
        <v xml:space="preserve"> </v>
      </c>
      <c r="G662" s="7"/>
      <c r="H662" s="7"/>
      <c r="I662" s="7"/>
      <c r="J662" s="27"/>
      <c r="K662" s="2"/>
      <c r="L662" s="2"/>
      <c r="M662" s="2"/>
      <c r="N662" s="15"/>
    </row>
    <row r="663" spans="1:14">
      <c r="A663" s="324"/>
      <c r="B663" s="24"/>
      <c r="C663" s="2"/>
      <c r="D663" s="22"/>
      <c r="E663" s="2" t="str">
        <f>IFERROR(VLOOKUP(D663,#REF!,4,FALSE)," ")</f>
        <v xml:space="preserve"> </v>
      </c>
      <c r="F663" s="2" t="str">
        <f>IFERROR(VLOOKUP(D663,#REF!,12,FALSE)," ")</f>
        <v xml:space="preserve"> </v>
      </c>
      <c r="G663" s="7"/>
      <c r="H663" s="7"/>
      <c r="I663" s="7"/>
      <c r="J663" s="27"/>
      <c r="K663" s="2"/>
      <c r="L663" s="2"/>
      <c r="M663" s="2"/>
      <c r="N663" s="15"/>
    </row>
    <row r="664" spans="1:14">
      <c r="A664" s="324"/>
      <c r="B664" s="24"/>
      <c r="C664" s="2"/>
      <c r="D664" s="22"/>
      <c r="E664" s="2" t="str">
        <f>IFERROR(VLOOKUP(D664,#REF!,4,FALSE)," ")</f>
        <v xml:space="preserve"> </v>
      </c>
      <c r="F664" s="2" t="str">
        <f>IFERROR(VLOOKUP(D664,#REF!,12,FALSE)," ")</f>
        <v xml:space="preserve"> </v>
      </c>
      <c r="G664" s="7"/>
      <c r="H664" s="7"/>
      <c r="I664" s="7"/>
      <c r="J664" s="27"/>
      <c r="K664" s="2"/>
      <c r="L664" s="2"/>
      <c r="M664" s="2"/>
      <c r="N664" s="15"/>
    </row>
    <row r="665" spans="1:14">
      <c r="A665" s="324"/>
      <c r="B665" s="24"/>
      <c r="C665" s="2"/>
      <c r="D665" s="22"/>
      <c r="E665" s="2" t="str">
        <f>IFERROR(VLOOKUP(D665,#REF!,4,FALSE)," ")</f>
        <v xml:space="preserve"> </v>
      </c>
      <c r="F665" s="2" t="str">
        <f>IFERROR(VLOOKUP(D665,#REF!,12,FALSE)," ")</f>
        <v xml:space="preserve"> </v>
      </c>
      <c r="G665" s="7"/>
      <c r="H665" s="7"/>
      <c r="I665" s="7"/>
      <c r="J665" s="27"/>
      <c r="K665" s="2"/>
      <c r="L665" s="2"/>
      <c r="M665" s="2"/>
      <c r="N665" s="15"/>
    </row>
    <row r="666" spans="1:14">
      <c r="A666" s="324"/>
      <c r="B666" s="24"/>
      <c r="C666" s="2"/>
      <c r="D666" s="22"/>
      <c r="E666" s="2" t="str">
        <f>IFERROR(VLOOKUP(D666,#REF!,4,FALSE)," ")</f>
        <v xml:space="preserve"> </v>
      </c>
      <c r="F666" s="2" t="str">
        <f>IFERROR(VLOOKUP(D666,#REF!,12,FALSE)," ")</f>
        <v xml:space="preserve"> </v>
      </c>
      <c r="G666" s="7"/>
      <c r="H666" s="7"/>
      <c r="I666" s="7"/>
      <c r="J666" s="27"/>
      <c r="K666" s="2"/>
      <c r="L666" s="2"/>
      <c r="M666" s="2"/>
      <c r="N666" s="15"/>
    </row>
    <row r="667" spans="1:14">
      <c r="A667" s="324"/>
      <c r="B667" s="24"/>
      <c r="C667" s="2"/>
      <c r="D667" s="22"/>
      <c r="E667" s="2" t="str">
        <f>IFERROR(VLOOKUP(D667,#REF!,4,FALSE)," ")</f>
        <v xml:space="preserve"> </v>
      </c>
      <c r="F667" s="2" t="str">
        <f>IFERROR(VLOOKUP(D667,#REF!,12,FALSE)," ")</f>
        <v xml:space="preserve"> </v>
      </c>
      <c r="G667" s="7"/>
      <c r="H667" s="7"/>
      <c r="I667" s="7"/>
      <c r="J667" s="27"/>
      <c r="K667" s="2"/>
      <c r="L667" s="2"/>
      <c r="M667" s="2"/>
      <c r="N667" s="15"/>
    </row>
    <row r="668" spans="1:14">
      <c r="A668" s="324"/>
      <c r="B668" s="24"/>
      <c r="C668" s="2"/>
      <c r="D668" s="22"/>
      <c r="E668" s="2" t="str">
        <f>IFERROR(VLOOKUP(D668,#REF!,4,FALSE)," ")</f>
        <v xml:space="preserve"> </v>
      </c>
      <c r="F668" s="2" t="str">
        <f>IFERROR(VLOOKUP(D668,#REF!,12,FALSE)," ")</f>
        <v xml:space="preserve"> </v>
      </c>
      <c r="G668" s="7"/>
      <c r="H668" s="7"/>
      <c r="I668" s="7"/>
      <c r="J668" s="27"/>
      <c r="K668" s="2"/>
      <c r="L668" s="2"/>
      <c r="M668" s="2"/>
      <c r="N668" s="15"/>
    </row>
    <row r="669" spans="1:14">
      <c r="A669" s="324"/>
      <c r="B669" s="24"/>
      <c r="C669" s="2"/>
      <c r="D669" s="22"/>
      <c r="E669" s="2" t="str">
        <f>IFERROR(VLOOKUP(D669,#REF!,4,FALSE)," ")</f>
        <v xml:space="preserve"> </v>
      </c>
      <c r="F669" s="2" t="str">
        <f>IFERROR(VLOOKUP(D669,#REF!,12,FALSE)," ")</f>
        <v xml:space="preserve"> </v>
      </c>
      <c r="G669" s="7"/>
      <c r="H669" s="7"/>
      <c r="I669" s="7"/>
      <c r="J669" s="27"/>
      <c r="K669" s="2"/>
      <c r="L669" s="2"/>
      <c r="M669" s="2"/>
      <c r="N669" s="15"/>
    </row>
    <row r="670" spans="1:14">
      <c r="A670" s="324"/>
      <c r="B670" s="24"/>
      <c r="C670" s="2"/>
      <c r="D670" s="22"/>
      <c r="E670" s="2" t="str">
        <f>IFERROR(VLOOKUP(D670,#REF!,4,FALSE)," ")</f>
        <v xml:space="preserve"> </v>
      </c>
      <c r="F670" s="2" t="str">
        <f>IFERROR(VLOOKUP(D670,#REF!,12,FALSE)," ")</f>
        <v xml:space="preserve"> </v>
      </c>
      <c r="G670" s="7"/>
      <c r="H670" s="7"/>
      <c r="I670" s="7"/>
      <c r="J670" s="27"/>
      <c r="K670" s="2"/>
      <c r="L670" s="2"/>
      <c r="M670" s="2"/>
      <c r="N670" s="15"/>
    </row>
    <row r="671" spans="1:14">
      <c r="A671" s="324"/>
      <c r="B671" s="24"/>
      <c r="C671" s="2"/>
      <c r="D671" s="22"/>
      <c r="E671" s="2" t="str">
        <f>IFERROR(VLOOKUP(D671,#REF!,4,FALSE)," ")</f>
        <v xml:space="preserve"> </v>
      </c>
      <c r="F671" s="2" t="str">
        <f>IFERROR(VLOOKUP(D671,#REF!,12,FALSE)," ")</f>
        <v xml:space="preserve"> </v>
      </c>
      <c r="G671" s="7"/>
      <c r="H671" s="7"/>
      <c r="I671" s="7"/>
      <c r="J671" s="27"/>
      <c r="K671" s="2"/>
      <c r="L671" s="2"/>
      <c r="M671" s="2"/>
      <c r="N671" s="15"/>
    </row>
    <row r="672" spans="1:14">
      <c r="A672" s="324"/>
      <c r="B672" s="24"/>
      <c r="C672" s="2"/>
      <c r="D672" s="22"/>
      <c r="E672" s="2" t="str">
        <f>IFERROR(VLOOKUP(D672,#REF!,4,FALSE)," ")</f>
        <v xml:space="preserve"> </v>
      </c>
      <c r="F672" s="2" t="str">
        <f>IFERROR(VLOOKUP(D672,#REF!,12,FALSE)," ")</f>
        <v xml:space="preserve"> </v>
      </c>
      <c r="G672" s="7"/>
      <c r="H672" s="7"/>
      <c r="I672" s="7"/>
      <c r="J672" s="27"/>
      <c r="K672" s="2"/>
      <c r="L672" s="2"/>
      <c r="M672" s="2"/>
      <c r="N672" s="15"/>
    </row>
    <row r="673" spans="1:14">
      <c r="A673" s="324"/>
      <c r="B673" s="24"/>
      <c r="C673" s="2"/>
      <c r="D673" s="22"/>
      <c r="E673" s="2" t="str">
        <f>IFERROR(VLOOKUP(D673,#REF!,4,FALSE)," ")</f>
        <v xml:space="preserve"> </v>
      </c>
      <c r="F673" s="2" t="str">
        <f>IFERROR(VLOOKUP(D673,#REF!,12,FALSE)," ")</f>
        <v xml:space="preserve"> </v>
      </c>
      <c r="G673" s="7"/>
      <c r="H673" s="7"/>
      <c r="I673" s="7"/>
      <c r="J673" s="27"/>
      <c r="K673" s="2"/>
      <c r="L673" s="2"/>
      <c r="M673" s="2"/>
      <c r="N673" s="15"/>
    </row>
    <row r="674" spans="1:14">
      <c r="A674" s="324"/>
      <c r="B674" s="24"/>
      <c r="C674" s="2"/>
      <c r="D674" s="22"/>
      <c r="E674" s="2" t="str">
        <f>IFERROR(VLOOKUP(D674,#REF!,4,FALSE)," ")</f>
        <v xml:space="preserve"> </v>
      </c>
      <c r="F674" s="2" t="str">
        <f>IFERROR(VLOOKUP(D674,#REF!,12,FALSE)," ")</f>
        <v xml:space="preserve"> </v>
      </c>
      <c r="G674" s="7"/>
      <c r="H674" s="7"/>
      <c r="I674" s="7"/>
      <c r="J674" s="27"/>
      <c r="K674" s="2"/>
      <c r="L674" s="2"/>
      <c r="M674" s="2"/>
      <c r="N674" s="15"/>
    </row>
    <row r="675" spans="1:14">
      <c r="A675" s="324"/>
      <c r="B675" s="24"/>
      <c r="C675" s="2"/>
      <c r="D675" s="22"/>
      <c r="E675" s="2" t="str">
        <f>IFERROR(VLOOKUP(D675,#REF!,4,FALSE)," ")</f>
        <v xml:space="preserve"> </v>
      </c>
      <c r="F675" s="2" t="str">
        <f>IFERROR(VLOOKUP(D675,#REF!,12,FALSE)," ")</f>
        <v xml:space="preserve"> </v>
      </c>
      <c r="G675" s="7"/>
      <c r="H675" s="7"/>
      <c r="I675" s="7"/>
      <c r="J675" s="27"/>
      <c r="K675" s="2"/>
      <c r="L675" s="2"/>
      <c r="M675" s="2"/>
      <c r="N675" s="15"/>
    </row>
    <row r="676" spans="1:14">
      <c r="A676" s="324"/>
      <c r="B676" s="24"/>
      <c r="C676" s="2"/>
      <c r="D676" s="22"/>
      <c r="E676" s="2" t="str">
        <f>IFERROR(VLOOKUP(D676,#REF!,4,FALSE)," ")</f>
        <v xml:space="preserve"> </v>
      </c>
      <c r="F676" s="2" t="str">
        <f>IFERROR(VLOOKUP(D676,#REF!,12,FALSE)," ")</f>
        <v xml:space="preserve"> </v>
      </c>
      <c r="G676" s="7"/>
      <c r="H676" s="7"/>
      <c r="I676" s="7"/>
      <c r="J676" s="27"/>
      <c r="K676" s="2"/>
      <c r="L676" s="2"/>
      <c r="M676" s="2"/>
      <c r="N676" s="15"/>
    </row>
    <row r="677" spans="1:14">
      <c r="A677" s="324"/>
      <c r="B677" s="24"/>
      <c r="C677" s="2"/>
      <c r="D677" s="22"/>
      <c r="E677" s="2" t="str">
        <f>IFERROR(VLOOKUP(D677,#REF!,4,FALSE)," ")</f>
        <v xml:space="preserve"> </v>
      </c>
      <c r="F677" s="2" t="str">
        <f>IFERROR(VLOOKUP(D677,#REF!,12,FALSE)," ")</f>
        <v xml:space="preserve"> </v>
      </c>
      <c r="G677" s="7"/>
      <c r="H677" s="7"/>
      <c r="I677" s="7"/>
      <c r="J677" s="27"/>
      <c r="K677" s="2"/>
      <c r="L677" s="2"/>
      <c r="M677" s="2"/>
      <c r="N677" s="15"/>
    </row>
    <row r="678" spans="1:14">
      <c r="A678" s="324"/>
      <c r="B678" s="24"/>
      <c r="C678" s="2"/>
      <c r="D678" s="22"/>
      <c r="E678" s="2" t="str">
        <f>IFERROR(VLOOKUP(D678,#REF!,4,FALSE)," ")</f>
        <v xml:space="preserve"> </v>
      </c>
      <c r="F678" s="2" t="str">
        <f>IFERROR(VLOOKUP(D678,#REF!,12,FALSE)," ")</f>
        <v xml:space="preserve"> </v>
      </c>
      <c r="G678" s="7"/>
      <c r="H678" s="7"/>
      <c r="I678" s="7"/>
      <c r="J678" s="27"/>
      <c r="K678" s="2"/>
      <c r="L678" s="2"/>
      <c r="M678" s="2"/>
      <c r="N678" s="15"/>
    </row>
    <row r="679" spans="1:14">
      <c r="A679" s="324"/>
      <c r="B679" s="24"/>
      <c r="C679" s="2"/>
      <c r="D679" s="22"/>
      <c r="E679" s="2" t="str">
        <f>IFERROR(VLOOKUP(D679,#REF!,4,FALSE)," ")</f>
        <v xml:space="preserve"> </v>
      </c>
      <c r="F679" s="2" t="str">
        <f>IFERROR(VLOOKUP(D679,#REF!,12,FALSE)," ")</f>
        <v xml:space="preserve"> </v>
      </c>
      <c r="G679" s="7"/>
      <c r="H679" s="7"/>
      <c r="I679" s="7"/>
      <c r="J679" s="27"/>
      <c r="K679" s="2"/>
      <c r="L679" s="2"/>
      <c r="M679" s="2"/>
      <c r="N679" s="15"/>
    </row>
    <row r="680" spans="1:14">
      <c r="A680" s="324"/>
      <c r="B680" s="24"/>
      <c r="C680" s="2"/>
      <c r="D680" s="22"/>
      <c r="E680" s="2" t="str">
        <f>IFERROR(VLOOKUP(D680,#REF!,4,FALSE)," ")</f>
        <v xml:space="preserve"> </v>
      </c>
      <c r="F680" s="2" t="str">
        <f>IFERROR(VLOOKUP(D680,#REF!,12,FALSE)," ")</f>
        <v xml:space="preserve"> </v>
      </c>
      <c r="G680" s="7"/>
      <c r="H680" s="7"/>
      <c r="I680" s="7"/>
      <c r="J680" s="27"/>
      <c r="K680" s="2"/>
      <c r="L680" s="2"/>
      <c r="M680" s="2"/>
      <c r="N680" s="15"/>
    </row>
    <row r="681" spans="1:14">
      <c r="A681" s="324"/>
      <c r="B681" s="24"/>
      <c r="C681" s="2"/>
      <c r="D681" s="22"/>
      <c r="E681" s="2" t="str">
        <f>IFERROR(VLOOKUP(D681,#REF!,4,FALSE)," ")</f>
        <v xml:space="preserve"> </v>
      </c>
      <c r="F681" s="2" t="str">
        <f>IFERROR(VLOOKUP(D681,#REF!,12,FALSE)," ")</f>
        <v xml:space="preserve"> </v>
      </c>
      <c r="G681" s="7"/>
      <c r="H681" s="7"/>
      <c r="I681" s="7"/>
      <c r="J681" s="27"/>
      <c r="K681" s="2"/>
      <c r="L681" s="2"/>
      <c r="M681" s="2"/>
      <c r="N681" s="15"/>
    </row>
    <row r="682" spans="1:14">
      <c r="A682" s="324"/>
      <c r="B682" s="24"/>
      <c r="C682" s="2"/>
      <c r="D682" s="22"/>
      <c r="E682" s="2" t="str">
        <f>IFERROR(VLOOKUP(D682,#REF!,4,FALSE)," ")</f>
        <v xml:space="preserve"> </v>
      </c>
      <c r="F682" s="2" t="str">
        <f>IFERROR(VLOOKUP(D682,#REF!,12,FALSE)," ")</f>
        <v xml:space="preserve"> </v>
      </c>
      <c r="G682" s="7"/>
      <c r="H682" s="7"/>
      <c r="I682" s="7"/>
      <c r="J682" s="27"/>
      <c r="K682" s="2"/>
      <c r="L682" s="2"/>
      <c r="M682" s="2"/>
      <c r="N682" s="15"/>
    </row>
    <row r="683" spans="1:14">
      <c r="A683" s="324"/>
      <c r="B683" s="24"/>
      <c r="C683" s="2"/>
      <c r="D683" s="22"/>
      <c r="E683" s="2" t="str">
        <f>IFERROR(VLOOKUP(D683,#REF!,4,FALSE)," ")</f>
        <v xml:space="preserve"> </v>
      </c>
      <c r="F683" s="2" t="str">
        <f>IFERROR(VLOOKUP(D683,#REF!,12,FALSE)," ")</f>
        <v xml:space="preserve"> </v>
      </c>
      <c r="G683" s="7"/>
      <c r="H683" s="7"/>
      <c r="I683" s="7"/>
      <c r="J683" s="27"/>
      <c r="K683" s="2"/>
      <c r="L683" s="2"/>
      <c r="M683" s="2"/>
      <c r="N683" s="15"/>
    </row>
    <row r="684" spans="1:14">
      <c r="A684" s="324"/>
      <c r="B684" s="24"/>
      <c r="C684" s="2"/>
      <c r="D684" s="22"/>
      <c r="E684" s="2" t="str">
        <f>IFERROR(VLOOKUP(D684,#REF!,4,FALSE)," ")</f>
        <v xml:space="preserve"> </v>
      </c>
      <c r="F684" s="2" t="str">
        <f>IFERROR(VLOOKUP(D684,#REF!,12,FALSE)," ")</f>
        <v xml:space="preserve"> </v>
      </c>
      <c r="G684" s="7"/>
      <c r="H684" s="7"/>
      <c r="I684" s="7"/>
      <c r="J684" s="27"/>
      <c r="K684" s="2"/>
      <c r="L684" s="2"/>
      <c r="M684" s="2"/>
      <c r="N684" s="15"/>
    </row>
    <row r="685" spans="1:14">
      <c r="A685" s="324"/>
      <c r="B685" s="24"/>
      <c r="C685" s="2"/>
      <c r="D685" s="22"/>
      <c r="E685" s="2" t="str">
        <f>IFERROR(VLOOKUP(D685,#REF!,4,FALSE)," ")</f>
        <v xml:space="preserve"> </v>
      </c>
      <c r="F685" s="2" t="str">
        <f>IFERROR(VLOOKUP(D685,#REF!,12,FALSE)," ")</f>
        <v xml:space="preserve"> </v>
      </c>
      <c r="G685" s="7"/>
      <c r="H685" s="7"/>
      <c r="I685" s="7"/>
      <c r="J685" s="27"/>
      <c r="K685" s="2"/>
      <c r="L685" s="2"/>
      <c r="M685" s="2"/>
      <c r="N685" s="15"/>
    </row>
    <row r="686" spans="1:14">
      <c r="A686" s="324"/>
      <c r="B686" s="24"/>
      <c r="C686" s="2"/>
      <c r="D686" s="22"/>
      <c r="E686" s="2" t="str">
        <f>IFERROR(VLOOKUP(D686,#REF!,4,FALSE)," ")</f>
        <v xml:space="preserve"> </v>
      </c>
      <c r="F686" s="2" t="str">
        <f>IFERROR(VLOOKUP(D686,#REF!,12,FALSE)," ")</f>
        <v xml:space="preserve"> </v>
      </c>
      <c r="G686" s="7"/>
      <c r="H686" s="7"/>
      <c r="I686" s="7"/>
      <c r="J686" s="27"/>
      <c r="K686" s="2"/>
      <c r="L686" s="2"/>
      <c r="M686" s="2"/>
      <c r="N686" s="15"/>
    </row>
    <row r="687" spans="1:14">
      <c r="A687" s="324"/>
      <c r="B687" s="24"/>
      <c r="C687" s="2"/>
      <c r="D687" s="22"/>
      <c r="E687" s="2" t="str">
        <f>IFERROR(VLOOKUP(D687,#REF!,4,FALSE)," ")</f>
        <v xml:space="preserve"> </v>
      </c>
      <c r="F687" s="2" t="str">
        <f>IFERROR(VLOOKUP(D687,#REF!,12,FALSE)," ")</f>
        <v xml:space="preserve"> </v>
      </c>
      <c r="G687" s="7"/>
      <c r="H687" s="7"/>
      <c r="I687" s="7"/>
      <c r="J687" s="27"/>
      <c r="K687" s="2"/>
      <c r="L687" s="2"/>
      <c r="M687" s="2"/>
      <c r="N687" s="15"/>
    </row>
    <row r="688" spans="1:14">
      <c r="A688" s="324"/>
      <c r="B688" s="24"/>
      <c r="C688" s="2"/>
      <c r="D688" s="22"/>
      <c r="E688" s="2" t="str">
        <f>IFERROR(VLOOKUP(D688,#REF!,4,FALSE)," ")</f>
        <v xml:space="preserve"> </v>
      </c>
      <c r="F688" s="2" t="str">
        <f>IFERROR(VLOOKUP(D688,#REF!,12,FALSE)," ")</f>
        <v xml:space="preserve"> </v>
      </c>
      <c r="G688" s="7"/>
      <c r="H688" s="7"/>
      <c r="I688" s="7"/>
      <c r="J688" s="27"/>
      <c r="K688" s="2"/>
      <c r="L688" s="2"/>
      <c r="M688" s="2"/>
      <c r="N688" s="15"/>
    </row>
    <row r="689" spans="1:14">
      <c r="A689" s="324"/>
      <c r="B689" s="24"/>
      <c r="C689" s="2"/>
      <c r="D689" s="22"/>
      <c r="E689" s="2" t="str">
        <f>IFERROR(VLOOKUP(D689,#REF!,4,FALSE)," ")</f>
        <v xml:space="preserve"> </v>
      </c>
      <c r="F689" s="2" t="str">
        <f>IFERROR(VLOOKUP(D689,#REF!,12,FALSE)," ")</f>
        <v xml:space="preserve"> </v>
      </c>
      <c r="G689" s="7"/>
      <c r="H689" s="7"/>
      <c r="I689" s="7"/>
      <c r="J689" s="27"/>
      <c r="K689" s="2"/>
      <c r="L689" s="2"/>
      <c r="M689" s="2"/>
      <c r="N689" s="15"/>
    </row>
    <row r="690" spans="1:14">
      <c r="A690" s="324"/>
      <c r="B690" s="24"/>
      <c r="C690" s="2"/>
      <c r="D690" s="22"/>
      <c r="E690" s="2" t="str">
        <f>IFERROR(VLOOKUP(D690,#REF!,4,FALSE)," ")</f>
        <v xml:space="preserve"> </v>
      </c>
      <c r="F690" s="2" t="str">
        <f>IFERROR(VLOOKUP(D690,#REF!,12,FALSE)," ")</f>
        <v xml:space="preserve"> </v>
      </c>
      <c r="G690" s="7"/>
      <c r="H690" s="7"/>
      <c r="I690" s="7"/>
      <c r="J690" s="27"/>
      <c r="K690" s="2"/>
      <c r="L690" s="2"/>
      <c r="M690" s="2"/>
      <c r="N690" s="15"/>
    </row>
    <row r="691" spans="1:14">
      <c r="A691" s="324"/>
      <c r="B691" s="24"/>
      <c r="C691" s="2"/>
      <c r="D691" s="22"/>
      <c r="E691" s="2" t="str">
        <f>IFERROR(VLOOKUP(D691,#REF!,4,FALSE)," ")</f>
        <v xml:space="preserve"> </v>
      </c>
      <c r="F691" s="2" t="str">
        <f>IFERROR(VLOOKUP(D691,#REF!,12,FALSE)," ")</f>
        <v xml:space="preserve"> </v>
      </c>
      <c r="G691" s="7"/>
      <c r="H691" s="7"/>
      <c r="I691" s="7"/>
      <c r="J691" s="27"/>
      <c r="K691" s="2"/>
      <c r="L691" s="2"/>
      <c r="M691" s="2"/>
      <c r="N691" s="15"/>
    </row>
    <row r="692" spans="1:14">
      <c r="A692" s="324"/>
      <c r="B692" s="24"/>
      <c r="C692" s="2"/>
      <c r="D692" s="22"/>
      <c r="E692" s="2" t="str">
        <f>IFERROR(VLOOKUP(D692,#REF!,4,FALSE)," ")</f>
        <v xml:space="preserve"> </v>
      </c>
      <c r="F692" s="2" t="str">
        <f>IFERROR(VLOOKUP(D692,#REF!,12,FALSE)," ")</f>
        <v xml:space="preserve"> </v>
      </c>
      <c r="G692" s="7"/>
      <c r="H692" s="7"/>
      <c r="I692" s="7"/>
      <c r="J692" s="27"/>
      <c r="K692" s="2"/>
      <c r="L692" s="2"/>
      <c r="M692" s="2"/>
      <c r="N692" s="15"/>
    </row>
    <row r="693" spans="1:14">
      <c r="A693" s="324"/>
      <c r="B693" s="24"/>
      <c r="C693" s="2"/>
      <c r="D693" s="22"/>
      <c r="E693" s="2" t="str">
        <f>IFERROR(VLOOKUP(D693,#REF!,4,FALSE)," ")</f>
        <v xml:space="preserve"> </v>
      </c>
      <c r="F693" s="2" t="str">
        <f>IFERROR(VLOOKUP(D693,#REF!,12,FALSE)," ")</f>
        <v xml:space="preserve"> </v>
      </c>
      <c r="G693" s="7"/>
      <c r="H693" s="7"/>
      <c r="I693" s="7"/>
      <c r="J693" s="27"/>
      <c r="K693" s="2"/>
      <c r="L693" s="2"/>
      <c r="M693" s="2"/>
      <c r="N693" s="15"/>
    </row>
    <row r="694" spans="1:14">
      <c r="A694" s="324"/>
      <c r="B694" s="24"/>
      <c r="C694" s="2"/>
      <c r="D694" s="22"/>
      <c r="E694" s="2" t="str">
        <f>IFERROR(VLOOKUP(D694,#REF!,4,FALSE)," ")</f>
        <v xml:space="preserve"> </v>
      </c>
      <c r="F694" s="2" t="str">
        <f>IFERROR(VLOOKUP(D694,#REF!,12,FALSE)," ")</f>
        <v xml:space="preserve"> </v>
      </c>
      <c r="G694" s="7"/>
      <c r="H694" s="7"/>
      <c r="I694" s="7"/>
      <c r="J694" s="27"/>
      <c r="K694" s="2"/>
      <c r="L694" s="2"/>
      <c r="M694" s="2"/>
      <c r="N694" s="15"/>
    </row>
    <row r="695" spans="1:14">
      <c r="A695" s="324"/>
      <c r="B695" s="24"/>
      <c r="C695" s="2"/>
      <c r="D695" s="22"/>
      <c r="E695" s="2" t="str">
        <f>IFERROR(VLOOKUP(D695,#REF!,4,FALSE)," ")</f>
        <v xml:space="preserve"> </v>
      </c>
      <c r="F695" s="2" t="str">
        <f>IFERROR(VLOOKUP(D695,#REF!,12,FALSE)," ")</f>
        <v xml:space="preserve"> </v>
      </c>
      <c r="G695" s="7"/>
      <c r="H695" s="7"/>
      <c r="I695" s="7"/>
      <c r="J695" s="27"/>
      <c r="K695" s="2"/>
      <c r="L695" s="2"/>
      <c r="M695" s="2"/>
      <c r="N695" s="15"/>
    </row>
    <row r="696" spans="1:14">
      <c r="A696" s="324"/>
      <c r="B696" s="24"/>
      <c r="C696" s="2"/>
      <c r="D696" s="22"/>
      <c r="E696" s="2" t="str">
        <f>IFERROR(VLOOKUP(D696,#REF!,4,FALSE)," ")</f>
        <v xml:space="preserve"> </v>
      </c>
      <c r="F696" s="2" t="str">
        <f>IFERROR(VLOOKUP(D696,#REF!,12,FALSE)," ")</f>
        <v xml:space="preserve"> </v>
      </c>
      <c r="G696" s="7"/>
      <c r="H696" s="7"/>
      <c r="I696" s="7"/>
      <c r="J696" s="27"/>
      <c r="K696" s="2"/>
      <c r="L696" s="2"/>
      <c r="M696" s="2"/>
      <c r="N696" s="15"/>
    </row>
    <row r="697" spans="1:14">
      <c r="A697" s="324"/>
      <c r="B697" s="24"/>
      <c r="C697" s="2"/>
      <c r="D697" s="22"/>
      <c r="E697" s="2" t="str">
        <f>IFERROR(VLOOKUP(D697,#REF!,4,FALSE)," ")</f>
        <v xml:space="preserve"> </v>
      </c>
      <c r="F697" s="2" t="str">
        <f>IFERROR(VLOOKUP(D697,#REF!,12,FALSE)," ")</f>
        <v xml:space="preserve"> </v>
      </c>
      <c r="G697" s="7"/>
      <c r="H697" s="7"/>
      <c r="I697" s="7"/>
      <c r="J697" s="27"/>
      <c r="K697" s="2"/>
      <c r="L697" s="2"/>
      <c r="M697" s="2"/>
      <c r="N697" s="15"/>
    </row>
    <row r="698" spans="1:14">
      <c r="A698" s="324"/>
      <c r="B698" s="24"/>
      <c r="C698" s="2"/>
      <c r="D698" s="22"/>
      <c r="E698" s="2" t="str">
        <f>IFERROR(VLOOKUP(D698,#REF!,4,FALSE)," ")</f>
        <v xml:space="preserve"> </v>
      </c>
      <c r="F698" s="2" t="str">
        <f>IFERROR(VLOOKUP(D698,#REF!,12,FALSE)," ")</f>
        <v xml:space="preserve"> </v>
      </c>
      <c r="G698" s="7"/>
      <c r="H698" s="7"/>
      <c r="I698" s="7"/>
      <c r="J698" s="27"/>
      <c r="K698" s="2"/>
      <c r="L698" s="2"/>
      <c r="M698" s="2"/>
      <c r="N698" s="15"/>
    </row>
    <row r="699" spans="1:14">
      <c r="A699" s="324"/>
      <c r="B699" s="24"/>
      <c r="C699" s="2"/>
      <c r="D699" s="22"/>
      <c r="E699" s="2" t="str">
        <f>IFERROR(VLOOKUP(D699,#REF!,4,FALSE)," ")</f>
        <v xml:space="preserve"> </v>
      </c>
      <c r="F699" s="2" t="str">
        <f>IFERROR(VLOOKUP(D699,#REF!,12,FALSE)," ")</f>
        <v xml:space="preserve"> </v>
      </c>
      <c r="G699" s="7"/>
      <c r="H699" s="7"/>
      <c r="I699" s="7"/>
      <c r="J699" s="27"/>
      <c r="K699" s="2"/>
      <c r="L699" s="2"/>
      <c r="M699" s="2"/>
      <c r="N699" s="15"/>
    </row>
    <row r="700" spans="1:14">
      <c r="A700" s="324"/>
      <c r="B700" s="24"/>
      <c r="C700" s="2"/>
      <c r="D700" s="22"/>
      <c r="E700" s="2" t="str">
        <f>IFERROR(VLOOKUP(D700,#REF!,4,FALSE)," ")</f>
        <v xml:space="preserve"> </v>
      </c>
      <c r="F700" s="2" t="str">
        <f>IFERROR(VLOOKUP(D700,#REF!,12,FALSE)," ")</f>
        <v xml:space="preserve"> </v>
      </c>
      <c r="G700" s="7"/>
      <c r="H700" s="7"/>
      <c r="I700" s="7"/>
      <c r="J700" s="27"/>
      <c r="K700" s="2"/>
      <c r="L700" s="2"/>
      <c r="M700" s="2"/>
      <c r="N700" s="15"/>
    </row>
    <row r="701" spans="1:14">
      <c r="A701" s="324"/>
      <c r="B701" s="24"/>
      <c r="C701" s="2"/>
      <c r="D701" s="22"/>
      <c r="E701" s="2" t="str">
        <f>IFERROR(VLOOKUP(D701,#REF!,4,FALSE)," ")</f>
        <v xml:space="preserve"> </v>
      </c>
      <c r="F701" s="2" t="str">
        <f>IFERROR(VLOOKUP(D701,#REF!,12,FALSE)," ")</f>
        <v xml:space="preserve"> </v>
      </c>
      <c r="G701" s="7"/>
      <c r="H701" s="7"/>
      <c r="I701" s="7"/>
      <c r="J701" s="27"/>
      <c r="K701" s="2"/>
      <c r="L701" s="2"/>
      <c r="M701" s="2"/>
      <c r="N701" s="15"/>
    </row>
    <row r="702" spans="1:14">
      <c r="A702" s="324"/>
      <c r="B702" s="24"/>
      <c r="C702" s="2"/>
      <c r="D702" s="22"/>
      <c r="E702" s="2" t="str">
        <f>IFERROR(VLOOKUP(D702,#REF!,4,FALSE)," ")</f>
        <v xml:space="preserve"> </v>
      </c>
      <c r="F702" s="2" t="str">
        <f>IFERROR(VLOOKUP(D702,#REF!,12,FALSE)," ")</f>
        <v xml:space="preserve"> </v>
      </c>
      <c r="G702" s="7"/>
      <c r="H702" s="7"/>
      <c r="I702" s="7"/>
      <c r="J702" s="27"/>
      <c r="K702" s="2"/>
      <c r="L702" s="2"/>
      <c r="M702" s="2"/>
      <c r="N702" s="15"/>
    </row>
    <row r="703" spans="1:14">
      <c r="A703" s="324"/>
      <c r="B703" s="24"/>
      <c r="C703" s="2"/>
      <c r="D703" s="22"/>
      <c r="E703" s="2" t="str">
        <f>IFERROR(VLOOKUP(D703,#REF!,4,FALSE)," ")</f>
        <v xml:space="preserve"> </v>
      </c>
      <c r="F703" s="2" t="str">
        <f>IFERROR(VLOOKUP(D703,#REF!,12,FALSE)," ")</f>
        <v xml:space="preserve"> </v>
      </c>
      <c r="G703" s="7"/>
      <c r="H703" s="7"/>
      <c r="I703" s="7"/>
      <c r="J703" s="27"/>
      <c r="K703" s="2"/>
      <c r="L703" s="2"/>
      <c r="M703" s="2"/>
      <c r="N703" s="15"/>
    </row>
    <row r="704" spans="1:14">
      <c r="A704" s="324"/>
      <c r="B704" s="24"/>
      <c r="C704" s="2"/>
      <c r="D704" s="22"/>
      <c r="E704" s="2" t="str">
        <f>IFERROR(VLOOKUP(D704,#REF!,4,FALSE)," ")</f>
        <v xml:space="preserve"> </v>
      </c>
      <c r="F704" s="2" t="str">
        <f>IFERROR(VLOOKUP(D704,#REF!,12,FALSE)," ")</f>
        <v xml:space="preserve"> </v>
      </c>
      <c r="G704" s="7"/>
      <c r="H704" s="7"/>
      <c r="I704" s="7"/>
      <c r="J704" s="27"/>
      <c r="K704" s="2"/>
      <c r="L704" s="2"/>
      <c r="M704" s="2"/>
      <c r="N704" s="15"/>
    </row>
    <row r="705" spans="1:14">
      <c r="A705" s="324"/>
      <c r="B705" s="24"/>
      <c r="C705" s="2"/>
      <c r="D705" s="22"/>
      <c r="E705" s="2" t="str">
        <f>IFERROR(VLOOKUP(D705,#REF!,4,FALSE)," ")</f>
        <v xml:space="preserve"> </v>
      </c>
      <c r="F705" s="2" t="str">
        <f>IFERROR(VLOOKUP(D705,#REF!,12,FALSE)," ")</f>
        <v xml:space="preserve"> </v>
      </c>
      <c r="G705" s="7"/>
      <c r="H705" s="7"/>
      <c r="I705" s="7"/>
      <c r="J705" s="27"/>
      <c r="K705" s="2"/>
      <c r="L705" s="2"/>
      <c r="M705" s="2"/>
      <c r="N705" s="15"/>
    </row>
    <row r="706" spans="1:14">
      <c r="A706" s="324"/>
      <c r="B706" s="24"/>
      <c r="C706" s="2"/>
      <c r="D706" s="22"/>
      <c r="E706" s="2" t="str">
        <f>IFERROR(VLOOKUP(D706,#REF!,4,FALSE)," ")</f>
        <v xml:space="preserve"> </v>
      </c>
      <c r="F706" s="2" t="str">
        <f>IFERROR(VLOOKUP(D706,#REF!,12,FALSE)," ")</f>
        <v xml:space="preserve"> </v>
      </c>
      <c r="G706" s="7"/>
      <c r="H706" s="7"/>
      <c r="I706" s="7"/>
      <c r="J706" s="27"/>
      <c r="K706" s="2"/>
      <c r="L706" s="2"/>
      <c r="M706" s="2"/>
      <c r="N706" s="15"/>
    </row>
    <row r="707" spans="1:14">
      <c r="A707" s="324"/>
      <c r="B707" s="24"/>
      <c r="C707" s="2"/>
      <c r="D707" s="22"/>
      <c r="E707" s="2" t="str">
        <f>IFERROR(VLOOKUP(D707,#REF!,4,FALSE)," ")</f>
        <v xml:space="preserve"> </v>
      </c>
      <c r="F707" s="2" t="str">
        <f>IFERROR(VLOOKUP(D707,#REF!,12,FALSE)," ")</f>
        <v xml:space="preserve"> </v>
      </c>
      <c r="G707" s="7"/>
      <c r="H707" s="7"/>
      <c r="I707" s="7"/>
      <c r="J707" s="27"/>
      <c r="K707" s="2"/>
      <c r="L707" s="2"/>
      <c r="M707" s="2"/>
      <c r="N707" s="15"/>
    </row>
    <row r="708" spans="1:14">
      <c r="A708" s="324"/>
      <c r="B708" s="24"/>
      <c r="C708" s="2"/>
      <c r="D708" s="22"/>
      <c r="E708" s="2" t="str">
        <f>IFERROR(VLOOKUP(D708,#REF!,4,FALSE)," ")</f>
        <v xml:space="preserve"> </v>
      </c>
      <c r="F708" s="2" t="str">
        <f>IFERROR(VLOOKUP(D708,#REF!,12,FALSE)," ")</f>
        <v xml:space="preserve"> </v>
      </c>
      <c r="G708" s="7"/>
      <c r="H708" s="7"/>
      <c r="I708" s="7"/>
      <c r="J708" s="27"/>
      <c r="K708" s="2"/>
      <c r="L708" s="2"/>
      <c r="M708" s="2"/>
      <c r="N708" s="15"/>
    </row>
    <row r="709" spans="1:14">
      <c r="A709" s="324"/>
      <c r="B709" s="24"/>
      <c r="C709" s="2"/>
      <c r="D709" s="22"/>
      <c r="E709" s="2" t="str">
        <f>IFERROR(VLOOKUP(D709,#REF!,4,FALSE)," ")</f>
        <v xml:space="preserve"> </v>
      </c>
      <c r="F709" s="2" t="str">
        <f>IFERROR(VLOOKUP(D709,#REF!,12,FALSE)," ")</f>
        <v xml:space="preserve"> </v>
      </c>
      <c r="G709" s="7"/>
      <c r="H709" s="7"/>
      <c r="I709" s="7"/>
      <c r="J709" s="27"/>
      <c r="K709" s="2"/>
      <c r="L709" s="2"/>
      <c r="M709" s="2"/>
      <c r="N709" s="15"/>
    </row>
    <row r="710" spans="1:14">
      <c r="A710" s="324"/>
      <c r="B710" s="24"/>
      <c r="C710" s="2"/>
      <c r="D710" s="22"/>
      <c r="E710" s="2" t="str">
        <f>IFERROR(VLOOKUP(D710,#REF!,4,FALSE)," ")</f>
        <v xml:space="preserve"> </v>
      </c>
      <c r="F710" s="2" t="str">
        <f>IFERROR(VLOOKUP(D710,#REF!,12,FALSE)," ")</f>
        <v xml:space="preserve"> </v>
      </c>
      <c r="G710" s="7"/>
      <c r="H710" s="7"/>
      <c r="I710" s="7"/>
      <c r="J710" s="27"/>
      <c r="K710" s="2"/>
      <c r="L710" s="2"/>
      <c r="M710" s="2"/>
      <c r="N710" s="15"/>
    </row>
    <row r="711" spans="1:14">
      <c r="A711" s="324"/>
      <c r="B711" s="24"/>
      <c r="C711" s="2"/>
      <c r="D711" s="22"/>
      <c r="E711" s="2" t="str">
        <f>IFERROR(VLOOKUP(D711,#REF!,4,FALSE)," ")</f>
        <v xml:space="preserve"> </v>
      </c>
      <c r="F711" s="2" t="str">
        <f>IFERROR(VLOOKUP(D711,#REF!,12,FALSE)," ")</f>
        <v xml:space="preserve"> </v>
      </c>
      <c r="G711" s="7"/>
      <c r="H711" s="7"/>
      <c r="I711" s="7"/>
      <c r="J711" s="27"/>
      <c r="K711" s="2"/>
      <c r="L711" s="2"/>
      <c r="M711" s="2"/>
      <c r="N711" s="15"/>
    </row>
    <row r="712" spans="1:14">
      <c r="A712" s="324"/>
      <c r="B712" s="24"/>
      <c r="C712" s="2"/>
      <c r="D712" s="22"/>
      <c r="E712" s="2" t="str">
        <f>IFERROR(VLOOKUP(D712,#REF!,4,FALSE)," ")</f>
        <v xml:space="preserve"> </v>
      </c>
      <c r="F712" s="2" t="str">
        <f>IFERROR(VLOOKUP(D712,#REF!,12,FALSE)," ")</f>
        <v xml:space="preserve"> </v>
      </c>
      <c r="G712" s="7"/>
      <c r="H712" s="7"/>
      <c r="I712" s="7"/>
      <c r="J712" s="27"/>
      <c r="K712" s="2"/>
      <c r="L712" s="2"/>
      <c r="M712" s="2"/>
      <c r="N712" s="15"/>
    </row>
    <row r="713" spans="1:14">
      <c r="A713" s="324"/>
      <c r="B713" s="24"/>
      <c r="C713" s="2"/>
      <c r="D713" s="22"/>
      <c r="E713" s="2" t="str">
        <f>IFERROR(VLOOKUP(D713,#REF!,4,FALSE)," ")</f>
        <v xml:space="preserve"> </v>
      </c>
      <c r="F713" s="2" t="str">
        <f>IFERROR(VLOOKUP(D713,#REF!,12,FALSE)," ")</f>
        <v xml:space="preserve"> </v>
      </c>
      <c r="G713" s="7"/>
      <c r="H713" s="7"/>
      <c r="I713" s="7"/>
      <c r="J713" s="27"/>
      <c r="K713" s="2"/>
      <c r="L713" s="2"/>
      <c r="M713" s="2"/>
      <c r="N713" s="15"/>
    </row>
    <row r="714" spans="1:14">
      <c r="A714" s="324"/>
      <c r="B714" s="24"/>
      <c r="C714" s="2"/>
      <c r="D714" s="22"/>
      <c r="E714" s="2" t="str">
        <f>IFERROR(VLOOKUP(D714,#REF!,4,FALSE)," ")</f>
        <v xml:space="preserve"> </v>
      </c>
      <c r="F714" s="2" t="str">
        <f>IFERROR(VLOOKUP(D714,#REF!,12,FALSE)," ")</f>
        <v xml:space="preserve"> </v>
      </c>
      <c r="G714" s="7"/>
      <c r="H714" s="7"/>
      <c r="I714" s="7"/>
      <c r="J714" s="27"/>
      <c r="K714" s="2"/>
      <c r="L714" s="2"/>
      <c r="M714" s="2"/>
      <c r="N714" s="15"/>
    </row>
    <row r="715" spans="1:14">
      <c r="A715" s="324"/>
      <c r="B715" s="24"/>
      <c r="C715" s="2"/>
      <c r="D715" s="22"/>
      <c r="E715" s="2" t="str">
        <f>IFERROR(VLOOKUP(D715,#REF!,4,FALSE)," ")</f>
        <v xml:space="preserve"> </v>
      </c>
      <c r="F715" s="2" t="str">
        <f>IFERROR(VLOOKUP(D715,#REF!,12,FALSE)," ")</f>
        <v xml:space="preserve"> </v>
      </c>
      <c r="G715" s="7"/>
      <c r="H715" s="7"/>
      <c r="I715" s="7"/>
      <c r="J715" s="27"/>
      <c r="K715" s="2"/>
      <c r="L715" s="2"/>
      <c r="M715" s="2"/>
      <c r="N715" s="15"/>
    </row>
    <row r="716" spans="1:14">
      <c r="A716" s="324"/>
      <c r="B716" s="24"/>
      <c r="C716" s="2"/>
      <c r="D716" s="22"/>
      <c r="E716" s="2" t="str">
        <f>IFERROR(VLOOKUP(D716,#REF!,4,FALSE)," ")</f>
        <v xml:space="preserve"> </v>
      </c>
      <c r="F716" s="2" t="str">
        <f>IFERROR(VLOOKUP(D716,#REF!,12,FALSE)," ")</f>
        <v xml:space="preserve"> </v>
      </c>
      <c r="G716" s="7"/>
      <c r="H716" s="7"/>
      <c r="I716" s="7"/>
      <c r="J716" s="27"/>
      <c r="K716" s="2"/>
      <c r="L716" s="2"/>
      <c r="M716" s="2"/>
      <c r="N716" s="15"/>
    </row>
    <row r="717" spans="1:14">
      <c r="A717" s="324"/>
      <c r="B717" s="24"/>
      <c r="C717" s="2"/>
      <c r="D717" s="22"/>
      <c r="E717" s="2" t="str">
        <f>IFERROR(VLOOKUP(D717,#REF!,4,FALSE)," ")</f>
        <v xml:space="preserve"> </v>
      </c>
      <c r="F717" s="2" t="str">
        <f>IFERROR(VLOOKUP(D717,#REF!,12,FALSE)," ")</f>
        <v xml:space="preserve"> </v>
      </c>
      <c r="G717" s="7"/>
      <c r="H717" s="7"/>
      <c r="I717" s="7"/>
      <c r="J717" s="27"/>
      <c r="K717" s="2"/>
      <c r="L717" s="2"/>
      <c r="M717" s="2"/>
      <c r="N717" s="15"/>
    </row>
    <row r="718" spans="1:14">
      <c r="A718" s="324"/>
      <c r="B718" s="24"/>
      <c r="C718" s="2"/>
      <c r="D718" s="22"/>
      <c r="E718" s="2" t="str">
        <f>IFERROR(VLOOKUP(D718,#REF!,4,FALSE)," ")</f>
        <v xml:space="preserve"> </v>
      </c>
      <c r="F718" s="2" t="str">
        <f>IFERROR(VLOOKUP(D718,#REF!,12,FALSE)," ")</f>
        <v xml:space="preserve"> </v>
      </c>
      <c r="G718" s="7"/>
      <c r="H718" s="7"/>
      <c r="I718" s="7"/>
      <c r="J718" s="27"/>
      <c r="K718" s="2"/>
      <c r="L718" s="2"/>
      <c r="M718" s="2"/>
      <c r="N718" s="15"/>
    </row>
    <row r="719" spans="1:14">
      <c r="A719" s="324"/>
      <c r="B719" s="24"/>
      <c r="C719" s="2"/>
      <c r="D719" s="22"/>
      <c r="E719" s="2" t="str">
        <f>IFERROR(VLOOKUP(D719,#REF!,4,FALSE)," ")</f>
        <v xml:space="preserve"> </v>
      </c>
      <c r="F719" s="2" t="str">
        <f>IFERROR(VLOOKUP(D719,#REF!,12,FALSE)," ")</f>
        <v xml:space="preserve"> </v>
      </c>
      <c r="G719" s="7"/>
      <c r="H719" s="7"/>
      <c r="I719" s="7"/>
      <c r="J719" s="27"/>
      <c r="K719" s="2"/>
      <c r="L719" s="2"/>
      <c r="M719" s="2"/>
      <c r="N719" s="15"/>
    </row>
    <row r="720" spans="1:14">
      <c r="A720" s="324"/>
      <c r="B720" s="24"/>
      <c r="C720" s="2"/>
      <c r="D720" s="22"/>
      <c r="E720" s="2" t="str">
        <f>IFERROR(VLOOKUP(D720,#REF!,4,FALSE)," ")</f>
        <v xml:space="preserve"> </v>
      </c>
      <c r="F720" s="2" t="str">
        <f>IFERROR(VLOOKUP(D720,#REF!,12,FALSE)," ")</f>
        <v xml:space="preserve"> </v>
      </c>
      <c r="G720" s="7"/>
      <c r="H720" s="7"/>
      <c r="I720" s="7"/>
      <c r="J720" s="27"/>
      <c r="K720" s="2"/>
      <c r="L720" s="2"/>
      <c r="M720" s="2"/>
      <c r="N720" s="15"/>
    </row>
    <row r="721" spans="1:14">
      <c r="A721" s="324"/>
      <c r="B721" s="24"/>
      <c r="C721" s="2"/>
      <c r="D721" s="22"/>
      <c r="E721" s="2" t="str">
        <f>IFERROR(VLOOKUP(D721,#REF!,4,FALSE)," ")</f>
        <v xml:space="preserve"> </v>
      </c>
      <c r="F721" s="2" t="str">
        <f>IFERROR(VLOOKUP(D721,#REF!,12,FALSE)," ")</f>
        <v xml:space="preserve"> </v>
      </c>
      <c r="G721" s="7"/>
      <c r="H721" s="7"/>
      <c r="I721" s="7"/>
      <c r="J721" s="27"/>
      <c r="K721" s="2"/>
      <c r="L721" s="2"/>
      <c r="M721" s="2"/>
      <c r="N721" s="15"/>
    </row>
    <row r="722" spans="1:14">
      <c r="A722" s="324"/>
      <c r="B722" s="24"/>
      <c r="C722" s="2"/>
      <c r="D722" s="22"/>
      <c r="E722" s="2" t="str">
        <f>IFERROR(VLOOKUP(D722,#REF!,4,FALSE)," ")</f>
        <v xml:space="preserve"> </v>
      </c>
      <c r="F722" s="2" t="str">
        <f>IFERROR(VLOOKUP(D722,#REF!,12,FALSE)," ")</f>
        <v xml:space="preserve"> </v>
      </c>
      <c r="G722" s="7"/>
      <c r="H722" s="7"/>
      <c r="I722" s="7"/>
      <c r="J722" s="27"/>
      <c r="K722" s="2"/>
      <c r="L722" s="2"/>
      <c r="M722" s="2"/>
      <c r="N722" s="15"/>
    </row>
    <row r="723" spans="1:14">
      <c r="A723" s="324"/>
      <c r="B723" s="24"/>
      <c r="C723" s="2"/>
      <c r="D723" s="22"/>
      <c r="E723" s="2" t="str">
        <f>IFERROR(VLOOKUP(D723,#REF!,4,FALSE)," ")</f>
        <v xml:space="preserve"> </v>
      </c>
      <c r="F723" s="2" t="str">
        <f>IFERROR(VLOOKUP(D723,#REF!,12,FALSE)," ")</f>
        <v xml:space="preserve"> </v>
      </c>
      <c r="G723" s="7"/>
      <c r="H723" s="7"/>
      <c r="I723" s="7"/>
      <c r="J723" s="27"/>
      <c r="K723" s="2"/>
      <c r="L723" s="2"/>
      <c r="M723" s="2"/>
      <c r="N723" s="15"/>
    </row>
    <row r="724" spans="1:14">
      <c r="A724" s="324"/>
      <c r="B724" s="24"/>
      <c r="C724" s="2"/>
      <c r="D724" s="22"/>
      <c r="E724" s="2" t="str">
        <f>IFERROR(VLOOKUP(D724,#REF!,4,FALSE)," ")</f>
        <v xml:space="preserve"> </v>
      </c>
      <c r="F724" s="2" t="str">
        <f>IFERROR(VLOOKUP(D724,#REF!,12,FALSE)," ")</f>
        <v xml:space="preserve"> </v>
      </c>
      <c r="G724" s="7"/>
      <c r="H724" s="7"/>
      <c r="I724" s="7"/>
      <c r="J724" s="27"/>
      <c r="K724" s="2"/>
      <c r="L724" s="2"/>
      <c r="M724" s="2"/>
      <c r="N724" s="15"/>
    </row>
    <row r="725" spans="1:14">
      <c r="A725" s="324"/>
      <c r="B725" s="24"/>
      <c r="C725" s="2"/>
      <c r="D725" s="22"/>
      <c r="E725" s="2" t="str">
        <f>IFERROR(VLOOKUP(D725,#REF!,4,FALSE)," ")</f>
        <v xml:space="preserve"> </v>
      </c>
      <c r="F725" s="2" t="str">
        <f>IFERROR(VLOOKUP(D725,#REF!,12,FALSE)," ")</f>
        <v xml:space="preserve"> </v>
      </c>
      <c r="G725" s="7"/>
      <c r="H725" s="7"/>
      <c r="I725" s="7"/>
      <c r="J725" s="27"/>
      <c r="K725" s="2"/>
      <c r="L725" s="2"/>
      <c r="M725" s="2"/>
      <c r="N725" s="15"/>
    </row>
    <row r="726" spans="1:14">
      <c r="A726" s="324"/>
      <c r="B726" s="24"/>
      <c r="C726" s="2"/>
      <c r="D726" s="22"/>
      <c r="E726" s="2" t="str">
        <f>IFERROR(VLOOKUP(D726,#REF!,4,FALSE)," ")</f>
        <v xml:space="preserve"> </v>
      </c>
      <c r="F726" s="2" t="str">
        <f>IFERROR(VLOOKUP(D726,#REF!,12,FALSE)," ")</f>
        <v xml:space="preserve"> </v>
      </c>
      <c r="G726" s="7"/>
      <c r="H726" s="7"/>
      <c r="I726" s="7"/>
      <c r="J726" s="27"/>
      <c r="K726" s="2"/>
      <c r="L726" s="2"/>
      <c r="M726" s="2"/>
      <c r="N726" s="15"/>
    </row>
    <row r="727" spans="1:14">
      <c r="A727" s="324"/>
      <c r="B727" s="24"/>
      <c r="C727" s="2"/>
      <c r="D727" s="22"/>
      <c r="E727" s="2" t="str">
        <f>IFERROR(VLOOKUP(D727,#REF!,4,FALSE)," ")</f>
        <v xml:space="preserve"> </v>
      </c>
      <c r="F727" s="2" t="str">
        <f>IFERROR(VLOOKUP(D727,#REF!,12,FALSE)," ")</f>
        <v xml:space="preserve"> </v>
      </c>
      <c r="G727" s="7"/>
      <c r="H727" s="7"/>
      <c r="I727" s="7"/>
      <c r="J727" s="27"/>
      <c r="K727" s="2"/>
      <c r="L727" s="2"/>
      <c r="M727" s="2"/>
      <c r="N727" s="15"/>
    </row>
    <row r="728" spans="1:14">
      <c r="A728" s="324"/>
      <c r="B728" s="24"/>
      <c r="C728" s="2"/>
      <c r="D728" s="22"/>
      <c r="E728" s="2" t="str">
        <f>IFERROR(VLOOKUP(D728,#REF!,4,FALSE)," ")</f>
        <v xml:space="preserve"> </v>
      </c>
      <c r="F728" s="2" t="str">
        <f>IFERROR(VLOOKUP(D728,#REF!,12,FALSE)," ")</f>
        <v xml:space="preserve"> </v>
      </c>
      <c r="G728" s="7"/>
      <c r="H728" s="7"/>
      <c r="I728" s="7"/>
      <c r="J728" s="27"/>
      <c r="K728" s="2"/>
      <c r="L728" s="2"/>
      <c r="M728" s="2"/>
      <c r="N728" s="15"/>
    </row>
    <row r="729" spans="1:14">
      <c r="A729" s="324"/>
      <c r="B729" s="24"/>
      <c r="C729" s="2"/>
      <c r="D729" s="22"/>
      <c r="E729" s="2" t="str">
        <f>IFERROR(VLOOKUP(D729,#REF!,4,FALSE)," ")</f>
        <v xml:space="preserve"> </v>
      </c>
      <c r="F729" s="2" t="str">
        <f>IFERROR(VLOOKUP(D729,#REF!,12,FALSE)," ")</f>
        <v xml:space="preserve"> </v>
      </c>
      <c r="G729" s="7"/>
      <c r="H729" s="7"/>
      <c r="I729" s="7"/>
      <c r="J729" s="27"/>
      <c r="K729" s="2"/>
      <c r="L729" s="2"/>
      <c r="M729" s="2"/>
      <c r="N729" s="15"/>
    </row>
    <row r="730" spans="1:14">
      <c r="A730" s="324"/>
      <c r="B730" s="24"/>
      <c r="C730" s="2"/>
      <c r="D730" s="22"/>
      <c r="E730" s="2" t="str">
        <f>IFERROR(VLOOKUP(D730,#REF!,4,FALSE)," ")</f>
        <v xml:space="preserve"> </v>
      </c>
      <c r="F730" s="2" t="str">
        <f>IFERROR(VLOOKUP(D730,#REF!,12,FALSE)," ")</f>
        <v xml:space="preserve"> </v>
      </c>
      <c r="G730" s="7"/>
      <c r="H730" s="7"/>
      <c r="I730" s="7"/>
      <c r="J730" s="27"/>
      <c r="K730" s="2"/>
      <c r="L730" s="2"/>
      <c r="M730" s="2"/>
      <c r="N730" s="15"/>
    </row>
    <row r="731" spans="1:14">
      <c r="A731" s="324"/>
      <c r="B731" s="24"/>
      <c r="C731" s="2"/>
      <c r="D731" s="22"/>
      <c r="E731" s="2" t="str">
        <f>IFERROR(VLOOKUP(D731,#REF!,4,FALSE)," ")</f>
        <v xml:space="preserve"> </v>
      </c>
      <c r="F731" s="2" t="str">
        <f>IFERROR(VLOOKUP(D731,#REF!,12,FALSE)," ")</f>
        <v xml:space="preserve"> </v>
      </c>
      <c r="G731" s="7"/>
      <c r="H731" s="7"/>
      <c r="I731" s="7"/>
      <c r="J731" s="27"/>
      <c r="K731" s="2"/>
      <c r="L731" s="2"/>
      <c r="M731" s="2"/>
      <c r="N731" s="15"/>
    </row>
    <row r="732" spans="1:14">
      <c r="A732" s="324"/>
      <c r="B732" s="24"/>
      <c r="C732" s="2"/>
      <c r="D732" s="22"/>
      <c r="E732" s="2" t="str">
        <f>IFERROR(VLOOKUP(D732,#REF!,4,FALSE)," ")</f>
        <v xml:space="preserve"> </v>
      </c>
      <c r="F732" s="2" t="str">
        <f>IFERROR(VLOOKUP(D732,#REF!,12,FALSE)," ")</f>
        <v xml:space="preserve"> </v>
      </c>
      <c r="G732" s="7"/>
      <c r="H732" s="7"/>
      <c r="I732" s="7"/>
      <c r="J732" s="27"/>
      <c r="K732" s="2"/>
      <c r="L732" s="2"/>
      <c r="M732" s="2"/>
      <c r="N732" s="15"/>
    </row>
    <row r="733" spans="1:14">
      <c r="A733" s="324"/>
      <c r="B733" s="24"/>
      <c r="C733" s="2"/>
      <c r="D733" s="22"/>
      <c r="E733" s="2" t="str">
        <f>IFERROR(VLOOKUP(D733,#REF!,4,FALSE)," ")</f>
        <v xml:space="preserve"> </v>
      </c>
      <c r="F733" s="2" t="str">
        <f>IFERROR(VLOOKUP(D733,#REF!,12,FALSE)," ")</f>
        <v xml:space="preserve"> </v>
      </c>
      <c r="G733" s="7"/>
      <c r="H733" s="7"/>
      <c r="I733" s="7"/>
      <c r="J733" s="27"/>
      <c r="K733" s="2"/>
      <c r="L733" s="2"/>
      <c r="M733" s="2"/>
      <c r="N733" s="15"/>
    </row>
    <row r="734" spans="1:14">
      <c r="A734" s="324"/>
      <c r="B734" s="24"/>
      <c r="C734" s="2"/>
      <c r="D734" s="22"/>
      <c r="E734" s="2" t="str">
        <f>IFERROR(VLOOKUP(D734,#REF!,4,FALSE)," ")</f>
        <v xml:space="preserve"> </v>
      </c>
      <c r="F734" s="2" t="str">
        <f>IFERROR(VLOOKUP(D734,#REF!,12,FALSE)," ")</f>
        <v xml:space="preserve"> </v>
      </c>
      <c r="G734" s="7"/>
      <c r="H734" s="7"/>
      <c r="I734" s="7"/>
      <c r="J734" s="27"/>
      <c r="K734" s="2"/>
      <c r="L734" s="2"/>
      <c r="M734" s="2"/>
      <c r="N734" s="15"/>
    </row>
    <row r="735" spans="1:14">
      <c r="A735" s="324"/>
      <c r="B735" s="24"/>
      <c r="C735" s="2"/>
      <c r="D735" s="22"/>
      <c r="E735" s="2" t="str">
        <f>IFERROR(VLOOKUP(D735,#REF!,4,FALSE)," ")</f>
        <v xml:space="preserve"> </v>
      </c>
      <c r="F735" s="2" t="str">
        <f>IFERROR(VLOOKUP(D735,#REF!,12,FALSE)," ")</f>
        <v xml:space="preserve"> </v>
      </c>
      <c r="G735" s="7"/>
      <c r="H735" s="7"/>
      <c r="I735" s="7"/>
      <c r="J735" s="27"/>
      <c r="K735" s="2"/>
      <c r="L735" s="2"/>
      <c r="M735" s="2"/>
      <c r="N735" s="15"/>
    </row>
    <row r="736" spans="1:14">
      <c r="A736" s="324"/>
      <c r="B736" s="24"/>
      <c r="C736" s="2"/>
      <c r="D736" s="22"/>
      <c r="E736" s="2" t="str">
        <f>IFERROR(VLOOKUP(D736,#REF!,4,FALSE)," ")</f>
        <v xml:space="preserve"> </v>
      </c>
      <c r="F736" s="2" t="str">
        <f>IFERROR(VLOOKUP(D736,#REF!,12,FALSE)," ")</f>
        <v xml:space="preserve"> </v>
      </c>
      <c r="G736" s="7"/>
      <c r="H736" s="7"/>
      <c r="I736" s="7"/>
      <c r="J736" s="27"/>
      <c r="K736" s="2"/>
      <c r="L736" s="2"/>
      <c r="M736" s="2"/>
      <c r="N736" s="15"/>
    </row>
    <row r="737" spans="1:14">
      <c r="A737" s="324"/>
      <c r="B737" s="24"/>
      <c r="C737" s="2"/>
      <c r="D737" s="22"/>
      <c r="E737" s="2" t="str">
        <f>IFERROR(VLOOKUP(D737,#REF!,4,FALSE)," ")</f>
        <v xml:space="preserve"> </v>
      </c>
      <c r="F737" s="2" t="str">
        <f>IFERROR(VLOOKUP(D737,#REF!,12,FALSE)," ")</f>
        <v xml:space="preserve"> </v>
      </c>
      <c r="G737" s="7"/>
      <c r="H737" s="7"/>
      <c r="I737" s="7"/>
      <c r="J737" s="27"/>
      <c r="K737" s="2"/>
      <c r="L737" s="2"/>
      <c r="M737" s="2"/>
      <c r="N737" s="15"/>
    </row>
    <row r="738" spans="1:14">
      <c r="A738" s="324"/>
      <c r="B738" s="24"/>
      <c r="C738" s="2"/>
      <c r="D738" s="22"/>
      <c r="E738" s="2" t="str">
        <f>IFERROR(VLOOKUP(D738,#REF!,4,FALSE)," ")</f>
        <v xml:space="preserve"> </v>
      </c>
      <c r="F738" s="2" t="str">
        <f>IFERROR(VLOOKUP(D738,#REF!,12,FALSE)," ")</f>
        <v xml:space="preserve"> </v>
      </c>
      <c r="G738" s="7"/>
      <c r="H738" s="7"/>
      <c r="I738" s="7"/>
      <c r="J738" s="27"/>
      <c r="K738" s="2"/>
      <c r="L738" s="2"/>
      <c r="M738" s="2"/>
      <c r="N738" s="15"/>
    </row>
    <row r="739" spans="1:14">
      <c r="A739" s="324"/>
      <c r="B739" s="24"/>
      <c r="C739" s="2"/>
      <c r="D739" s="22"/>
      <c r="E739" s="2" t="str">
        <f>IFERROR(VLOOKUP(D739,#REF!,4,FALSE)," ")</f>
        <v xml:space="preserve"> </v>
      </c>
      <c r="F739" s="2" t="str">
        <f>IFERROR(VLOOKUP(D739,#REF!,12,FALSE)," ")</f>
        <v xml:space="preserve"> </v>
      </c>
      <c r="G739" s="7"/>
      <c r="H739" s="7"/>
      <c r="I739" s="7"/>
      <c r="J739" s="27"/>
      <c r="K739" s="2"/>
      <c r="L739" s="2"/>
      <c r="M739" s="2"/>
      <c r="N739" s="15"/>
    </row>
    <row r="740" spans="1:14">
      <c r="A740" s="324"/>
      <c r="B740" s="24"/>
      <c r="C740" s="2"/>
      <c r="D740" s="22"/>
      <c r="E740" s="2" t="str">
        <f>IFERROR(VLOOKUP(D740,#REF!,4,FALSE)," ")</f>
        <v xml:space="preserve"> </v>
      </c>
      <c r="F740" s="2" t="str">
        <f>IFERROR(VLOOKUP(D740,#REF!,12,FALSE)," ")</f>
        <v xml:space="preserve"> </v>
      </c>
      <c r="G740" s="7"/>
      <c r="H740" s="7"/>
      <c r="I740" s="7"/>
      <c r="J740" s="27"/>
      <c r="K740" s="2"/>
      <c r="L740" s="2"/>
      <c r="M740" s="2"/>
      <c r="N740" s="15"/>
    </row>
    <row r="741" spans="1:14">
      <c r="A741" s="324"/>
      <c r="B741" s="24"/>
      <c r="C741" s="2"/>
      <c r="D741" s="22"/>
      <c r="E741" s="2" t="str">
        <f>IFERROR(VLOOKUP(D741,#REF!,4,FALSE)," ")</f>
        <v xml:space="preserve"> </v>
      </c>
      <c r="F741" s="2" t="str">
        <f>IFERROR(VLOOKUP(D741,#REF!,12,FALSE)," ")</f>
        <v xml:space="preserve"> </v>
      </c>
      <c r="G741" s="7"/>
      <c r="H741" s="7"/>
      <c r="I741" s="7"/>
      <c r="J741" s="27"/>
      <c r="K741" s="2"/>
      <c r="L741" s="2"/>
      <c r="M741" s="2"/>
      <c r="N741" s="15"/>
    </row>
    <row r="742" spans="1:14">
      <c r="A742" s="324"/>
      <c r="B742" s="24"/>
      <c r="C742" s="2"/>
      <c r="D742" s="22"/>
      <c r="E742" s="2" t="str">
        <f>IFERROR(VLOOKUP(D742,#REF!,4,FALSE)," ")</f>
        <v xml:space="preserve"> </v>
      </c>
      <c r="F742" s="2" t="str">
        <f>IFERROR(VLOOKUP(D742,#REF!,12,FALSE)," ")</f>
        <v xml:space="preserve"> </v>
      </c>
      <c r="G742" s="7"/>
      <c r="H742" s="7"/>
      <c r="I742" s="7"/>
      <c r="J742" s="27"/>
      <c r="K742" s="2"/>
      <c r="L742" s="2"/>
      <c r="M742" s="2"/>
      <c r="N742" s="15"/>
    </row>
    <row r="743" spans="1:14">
      <c r="A743" s="324"/>
      <c r="B743" s="24"/>
      <c r="C743" s="2"/>
      <c r="D743" s="22"/>
      <c r="E743" s="2" t="str">
        <f>IFERROR(VLOOKUP(D743,#REF!,4,FALSE)," ")</f>
        <v xml:space="preserve"> </v>
      </c>
      <c r="F743" s="2" t="str">
        <f>IFERROR(VLOOKUP(D743,#REF!,12,FALSE)," ")</f>
        <v xml:space="preserve"> </v>
      </c>
      <c r="G743" s="7"/>
      <c r="H743" s="7"/>
      <c r="I743" s="7"/>
      <c r="J743" s="27"/>
      <c r="K743" s="2"/>
      <c r="L743" s="2"/>
      <c r="M743" s="2"/>
      <c r="N743" s="15"/>
    </row>
    <row r="744" spans="1:14">
      <c r="A744" s="324"/>
      <c r="B744" s="24"/>
      <c r="C744" s="2"/>
      <c r="D744" s="22"/>
      <c r="E744" s="2" t="str">
        <f>IFERROR(VLOOKUP(D744,#REF!,4,FALSE)," ")</f>
        <v xml:space="preserve"> </v>
      </c>
      <c r="F744" s="2" t="str">
        <f>IFERROR(VLOOKUP(D744,#REF!,12,FALSE)," ")</f>
        <v xml:space="preserve"> </v>
      </c>
      <c r="G744" s="7"/>
      <c r="H744" s="7"/>
      <c r="I744" s="7"/>
      <c r="J744" s="27"/>
      <c r="K744" s="2"/>
      <c r="L744" s="2"/>
      <c r="M744" s="2"/>
      <c r="N744" s="15"/>
    </row>
    <row r="745" spans="1:14">
      <c r="A745" s="324"/>
      <c r="B745" s="24"/>
      <c r="C745" s="2"/>
      <c r="D745" s="22"/>
      <c r="E745" s="2" t="str">
        <f>IFERROR(VLOOKUP(D745,#REF!,4,FALSE)," ")</f>
        <v xml:space="preserve"> </v>
      </c>
      <c r="F745" s="2" t="str">
        <f>IFERROR(VLOOKUP(D745,#REF!,12,FALSE)," ")</f>
        <v xml:space="preserve"> </v>
      </c>
      <c r="G745" s="7"/>
      <c r="H745" s="7"/>
      <c r="I745" s="7"/>
      <c r="J745" s="27"/>
      <c r="K745" s="2"/>
      <c r="L745" s="2"/>
      <c r="M745" s="2"/>
      <c r="N745" s="15"/>
    </row>
    <row r="746" spans="1:14">
      <c r="A746" s="324"/>
      <c r="B746" s="24"/>
      <c r="C746" s="2"/>
      <c r="D746" s="22"/>
      <c r="E746" s="2" t="str">
        <f>IFERROR(VLOOKUP(D746,#REF!,4,FALSE)," ")</f>
        <v xml:space="preserve"> </v>
      </c>
      <c r="F746" s="2" t="str">
        <f>IFERROR(VLOOKUP(D746,#REF!,12,FALSE)," ")</f>
        <v xml:space="preserve"> </v>
      </c>
      <c r="G746" s="7"/>
      <c r="H746" s="7"/>
      <c r="I746" s="7"/>
      <c r="J746" s="27"/>
      <c r="K746" s="2"/>
      <c r="L746" s="2"/>
      <c r="M746" s="2"/>
      <c r="N746" s="15"/>
    </row>
    <row r="747" spans="1:14">
      <c r="A747" s="324"/>
      <c r="B747" s="24"/>
      <c r="C747" s="2"/>
      <c r="D747" s="22"/>
      <c r="E747" s="2" t="str">
        <f>IFERROR(VLOOKUP(D747,#REF!,4,FALSE)," ")</f>
        <v xml:space="preserve"> </v>
      </c>
      <c r="F747" s="2" t="str">
        <f>IFERROR(VLOOKUP(D747,#REF!,12,FALSE)," ")</f>
        <v xml:space="preserve"> </v>
      </c>
      <c r="G747" s="7"/>
      <c r="H747" s="7"/>
      <c r="I747" s="7"/>
      <c r="J747" s="27"/>
      <c r="K747" s="2"/>
      <c r="L747" s="2"/>
      <c r="M747" s="2"/>
      <c r="N747" s="15"/>
    </row>
    <row r="748" spans="1:14">
      <c r="A748" s="324"/>
      <c r="B748" s="24"/>
      <c r="C748" s="2"/>
      <c r="D748" s="22"/>
      <c r="E748" s="2" t="str">
        <f>IFERROR(VLOOKUP(D748,#REF!,4,FALSE)," ")</f>
        <v xml:space="preserve"> </v>
      </c>
      <c r="F748" s="2" t="str">
        <f>IFERROR(VLOOKUP(D748,#REF!,12,FALSE)," ")</f>
        <v xml:space="preserve"> </v>
      </c>
      <c r="G748" s="7"/>
      <c r="H748" s="7"/>
      <c r="I748" s="7"/>
      <c r="J748" s="27"/>
      <c r="K748" s="2"/>
      <c r="L748" s="2"/>
      <c r="M748" s="2"/>
      <c r="N748" s="15"/>
    </row>
    <row r="749" spans="1:14">
      <c r="A749" s="324"/>
      <c r="B749" s="24"/>
      <c r="C749" s="2"/>
      <c r="D749" s="22"/>
      <c r="E749" s="2" t="str">
        <f>IFERROR(VLOOKUP(D749,#REF!,4,FALSE)," ")</f>
        <v xml:space="preserve"> </v>
      </c>
      <c r="F749" s="2" t="str">
        <f>IFERROR(VLOOKUP(D749,#REF!,12,FALSE)," ")</f>
        <v xml:space="preserve"> </v>
      </c>
      <c r="G749" s="7"/>
      <c r="H749" s="7"/>
      <c r="I749" s="7"/>
      <c r="J749" s="27"/>
      <c r="K749" s="2"/>
      <c r="L749" s="2"/>
      <c r="M749" s="2"/>
      <c r="N749" s="15"/>
    </row>
    <row r="750" spans="1:14">
      <c r="A750" s="324"/>
      <c r="B750" s="24"/>
      <c r="C750" s="2"/>
      <c r="D750" s="22"/>
      <c r="E750" s="2" t="str">
        <f>IFERROR(VLOOKUP(D750,#REF!,4,FALSE)," ")</f>
        <v xml:space="preserve"> </v>
      </c>
      <c r="F750" s="2" t="str">
        <f>IFERROR(VLOOKUP(D750,#REF!,12,FALSE)," ")</f>
        <v xml:space="preserve"> </v>
      </c>
      <c r="G750" s="7"/>
      <c r="H750" s="7"/>
      <c r="I750" s="7"/>
      <c r="J750" s="27"/>
      <c r="K750" s="2"/>
      <c r="L750" s="2"/>
      <c r="M750" s="2"/>
      <c r="N750" s="15"/>
    </row>
    <row r="751" spans="1:14">
      <c r="A751" s="324"/>
      <c r="B751" s="24"/>
      <c r="C751" s="2"/>
      <c r="D751" s="22"/>
      <c r="E751" s="2" t="str">
        <f>IFERROR(VLOOKUP(D751,#REF!,4,FALSE)," ")</f>
        <v xml:space="preserve"> </v>
      </c>
      <c r="F751" s="2" t="str">
        <f>IFERROR(VLOOKUP(D751,#REF!,12,FALSE)," ")</f>
        <v xml:space="preserve"> </v>
      </c>
      <c r="G751" s="7"/>
      <c r="H751" s="7"/>
      <c r="I751" s="7"/>
      <c r="J751" s="27"/>
      <c r="K751" s="2"/>
      <c r="L751" s="2"/>
      <c r="M751" s="2"/>
      <c r="N751" s="15"/>
    </row>
    <row r="752" spans="1:14">
      <c r="A752" s="324"/>
      <c r="B752" s="24"/>
      <c r="C752" s="2"/>
      <c r="D752" s="22"/>
      <c r="E752" s="2" t="str">
        <f>IFERROR(VLOOKUP(D752,#REF!,4,FALSE)," ")</f>
        <v xml:space="preserve"> </v>
      </c>
      <c r="F752" s="2" t="str">
        <f>IFERROR(VLOOKUP(D752,#REF!,12,FALSE)," ")</f>
        <v xml:space="preserve"> </v>
      </c>
      <c r="G752" s="7"/>
      <c r="H752" s="7"/>
      <c r="I752" s="7"/>
      <c r="J752" s="27"/>
      <c r="K752" s="2"/>
      <c r="L752" s="2"/>
      <c r="M752" s="2"/>
      <c r="N752" s="15"/>
    </row>
    <row r="753" spans="1:14">
      <c r="A753" s="324"/>
      <c r="B753" s="24"/>
      <c r="C753" s="2"/>
      <c r="D753" s="22"/>
      <c r="E753" s="2" t="str">
        <f>IFERROR(VLOOKUP(D753,#REF!,4,FALSE)," ")</f>
        <v xml:space="preserve"> </v>
      </c>
      <c r="F753" s="2" t="str">
        <f>IFERROR(VLOOKUP(D753,#REF!,12,FALSE)," ")</f>
        <v xml:space="preserve"> </v>
      </c>
      <c r="G753" s="7"/>
      <c r="H753" s="7"/>
      <c r="I753" s="7"/>
      <c r="J753" s="27"/>
      <c r="K753" s="2"/>
      <c r="L753" s="2"/>
      <c r="M753" s="2"/>
      <c r="N753" s="15"/>
    </row>
    <row r="754" spans="1:14">
      <c r="A754" s="324"/>
      <c r="B754" s="24"/>
      <c r="C754" s="2"/>
      <c r="D754" s="22"/>
      <c r="E754" s="2" t="str">
        <f>IFERROR(VLOOKUP(D754,#REF!,4,FALSE)," ")</f>
        <v xml:space="preserve"> </v>
      </c>
      <c r="F754" s="2" t="str">
        <f>IFERROR(VLOOKUP(D754,#REF!,12,FALSE)," ")</f>
        <v xml:space="preserve"> </v>
      </c>
      <c r="G754" s="7"/>
      <c r="H754" s="7"/>
      <c r="I754" s="7"/>
      <c r="J754" s="27"/>
      <c r="K754" s="2"/>
      <c r="L754" s="2"/>
      <c r="M754" s="2"/>
      <c r="N754" s="15"/>
    </row>
    <row r="755" spans="1:14">
      <c r="A755" s="324"/>
      <c r="B755" s="24"/>
      <c r="C755" s="2"/>
      <c r="D755" s="22"/>
      <c r="E755" s="2" t="str">
        <f>IFERROR(VLOOKUP(D755,#REF!,4,FALSE)," ")</f>
        <v xml:space="preserve"> </v>
      </c>
      <c r="F755" s="2" t="str">
        <f>IFERROR(VLOOKUP(D755,#REF!,12,FALSE)," ")</f>
        <v xml:space="preserve"> </v>
      </c>
      <c r="G755" s="7"/>
      <c r="H755" s="7"/>
      <c r="I755" s="7"/>
      <c r="J755" s="27"/>
      <c r="K755" s="2"/>
      <c r="L755" s="2"/>
      <c r="M755" s="2"/>
      <c r="N755" s="15"/>
    </row>
    <row r="756" spans="1:14">
      <c r="A756" s="324"/>
      <c r="B756" s="24"/>
      <c r="C756" s="2"/>
      <c r="D756" s="22"/>
      <c r="E756" s="2" t="str">
        <f>IFERROR(VLOOKUP(D756,#REF!,4,FALSE)," ")</f>
        <v xml:space="preserve"> </v>
      </c>
      <c r="F756" s="2" t="str">
        <f>IFERROR(VLOOKUP(D756,#REF!,12,FALSE)," ")</f>
        <v xml:space="preserve"> </v>
      </c>
      <c r="G756" s="7"/>
      <c r="H756" s="7"/>
      <c r="I756" s="7"/>
      <c r="J756" s="27"/>
      <c r="K756" s="2"/>
      <c r="L756" s="2"/>
      <c r="M756" s="2"/>
      <c r="N756" s="15"/>
    </row>
    <row r="757" spans="1:14">
      <c r="A757" s="324"/>
      <c r="B757" s="24"/>
      <c r="C757" s="2"/>
      <c r="D757" s="22"/>
      <c r="E757" s="2" t="str">
        <f>IFERROR(VLOOKUP(D757,#REF!,4,FALSE)," ")</f>
        <v xml:space="preserve"> </v>
      </c>
      <c r="F757" s="2" t="str">
        <f>IFERROR(VLOOKUP(D757,#REF!,12,FALSE)," ")</f>
        <v xml:space="preserve"> </v>
      </c>
      <c r="G757" s="7"/>
      <c r="H757" s="7"/>
      <c r="I757" s="7"/>
      <c r="J757" s="27"/>
      <c r="K757" s="2"/>
      <c r="L757" s="2"/>
      <c r="M757" s="2"/>
      <c r="N757" s="15"/>
    </row>
    <row r="758" spans="1:14">
      <c r="A758" s="324"/>
      <c r="B758" s="24"/>
      <c r="C758" s="2"/>
      <c r="D758" s="22"/>
      <c r="E758" s="2" t="str">
        <f>IFERROR(VLOOKUP(D758,#REF!,4,FALSE)," ")</f>
        <v xml:space="preserve"> </v>
      </c>
      <c r="F758" s="2" t="str">
        <f>IFERROR(VLOOKUP(D758,#REF!,12,FALSE)," ")</f>
        <v xml:space="preserve"> </v>
      </c>
      <c r="G758" s="7"/>
      <c r="H758" s="7"/>
      <c r="I758" s="7"/>
      <c r="J758" s="27"/>
      <c r="K758" s="2"/>
      <c r="L758" s="2"/>
      <c r="M758" s="2"/>
      <c r="N758" s="15"/>
    </row>
    <row r="759" spans="1:14">
      <c r="A759" s="324"/>
      <c r="B759" s="24"/>
      <c r="C759" s="2"/>
      <c r="D759" s="22"/>
      <c r="E759" s="2" t="str">
        <f>IFERROR(VLOOKUP(D759,#REF!,4,FALSE)," ")</f>
        <v xml:space="preserve"> </v>
      </c>
      <c r="F759" s="2" t="str">
        <f>IFERROR(VLOOKUP(D759,#REF!,12,FALSE)," ")</f>
        <v xml:space="preserve"> </v>
      </c>
      <c r="G759" s="7"/>
      <c r="H759" s="7"/>
      <c r="I759" s="7"/>
      <c r="J759" s="27"/>
      <c r="K759" s="2"/>
      <c r="L759" s="2"/>
      <c r="M759" s="2"/>
      <c r="N759" s="15"/>
    </row>
    <row r="760" spans="1:14">
      <c r="A760" s="324"/>
      <c r="B760" s="24"/>
      <c r="C760" s="2"/>
      <c r="D760" s="22"/>
      <c r="E760" s="2" t="str">
        <f>IFERROR(VLOOKUP(D760,#REF!,4,FALSE)," ")</f>
        <v xml:space="preserve"> </v>
      </c>
      <c r="F760" s="2" t="str">
        <f>IFERROR(VLOOKUP(D760,#REF!,12,FALSE)," ")</f>
        <v xml:space="preserve"> </v>
      </c>
      <c r="G760" s="7"/>
      <c r="H760" s="7"/>
      <c r="I760" s="7"/>
      <c r="J760" s="27"/>
      <c r="K760" s="2"/>
      <c r="L760" s="2"/>
      <c r="M760" s="2"/>
      <c r="N760" s="15"/>
    </row>
    <row r="761" spans="1:14">
      <c r="A761" s="324"/>
      <c r="B761" s="24"/>
      <c r="C761" s="2"/>
      <c r="D761" s="22"/>
      <c r="E761" s="2" t="str">
        <f>IFERROR(VLOOKUP(D761,#REF!,4,FALSE)," ")</f>
        <v xml:space="preserve"> </v>
      </c>
      <c r="F761" s="2" t="str">
        <f>IFERROR(VLOOKUP(D761,#REF!,12,FALSE)," ")</f>
        <v xml:space="preserve"> </v>
      </c>
      <c r="G761" s="7"/>
      <c r="H761" s="7"/>
      <c r="I761" s="7"/>
      <c r="J761" s="27"/>
      <c r="K761" s="2"/>
      <c r="L761" s="2"/>
      <c r="M761" s="2"/>
      <c r="N761" s="15"/>
    </row>
    <row r="762" spans="1:14">
      <c r="A762" s="324"/>
      <c r="B762" s="24"/>
      <c r="C762" s="2"/>
      <c r="D762" s="22"/>
      <c r="E762" s="2" t="str">
        <f>IFERROR(VLOOKUP(D762,#REF!,4,FALSE)," ")</f>
        <v xml:space="preserve"> </v>
      </c>
      <c r="F762" s="2" t="str">
        <f>IFERROR(VLOOKUP(D762,#REF!,12,FALSE)," ")</f>
        <v xml:space="preserve"> </v>
      </c>
      <c r="G762" s="7"/>
      <c r="H762" s="7"/>
      <c r="I762" s="7"/>
      <c r="J762" s="27"/>
      <c r="K762" s="2"/>
      <c r="L762" s="2"/>
      <c r="M762" s="2"/>
      <c r="N762" s="15"/>
    </row>
    <row r="763" spans="1:14">
      <c r="A763" s="324"/>
      <c r="B763" s="24"/>
      <c r="C763" s="2"/>
      <c r="D763" s="22"/>
      <c r="E763" s="2" t="str">
        <f>IFERROR(VLOOKUP(D763,#REF!,4,FALSE)," ")</f>
        <v xml:space="preserve"> </v>
      </c>
      <c r="F763" s="2" t="str">
        <f>IFERROR(VLOOKUP(D763,#REF!,12,FALSE)," ")</f>
        <v xml:space="preserve"> </v>
      </c>
      <c r="G763" s="7"/>
      <c r="H763" s="7"/>
      <c r="I763" s="7"/>
      <c r="J763" s="27"/>
      <c r="K763" s="2"/>
      <c r="L763" s="2"/>
      <c r="M763" s="2"/>
      <c r="N763" s="15"/>
    </row>
    <row r="764" spans="1:14">
      <c r="A764" s="324"/>
      <c r="B764" s="24"/>
      <c r="C764" s="2"/>
      <c r="D764" s="22"/>
      <c r="E764" s="2" t="str">
        <f>IFERROR(VLOOKUP(D764,#REF!,4,FALSE)," ")</f>
        <v xml:space="preserve"> </v>
      </c>
      <c r="F764" s="2" t="str">
        <f>IFERROR(VLOOKUP(D764,#REF!,12,FALSE)," ")</f>
        <v xml:space="preserve"> </v>
      </c>
      <c r="G764" s="7"/>
      <c r="H764" s="7"/>
      <c r="I764" s="7"/>
      <c r="J764" s="27"/>
      <c r="K764" s="2"/>
      <c r="L764" s="2"/>
      <c r="M764" s="2"/>
      <c r="N764" s="15"/>
    </row>
    <row r="765" spans="1:14">
      <c r="A765" s="324"/>
      <c r="B765" s="24"/>
      <c r="C765" s="2"/>
      <c r="D765" s="22"/>
      <c r="E765" s="2" t="str">
        <f>IFERROR(VLOOKUP(D765,#REF!,4,FALSE)," ")</f>
        <v xml:space="preserve"> </v>
      </c>
      <c r="F765" s="2" t="str">
        <f>IFERROR(VLOOKUP(D765,#REF!,12,FALSE)," ")</f>
        <v xml:space="preserve"> </v>
      </c>
      <c r="G765" s="7"/>
      <c r="H765" s="7"/>
      <c r="I765" s="7"/>
      <c r="J765" s="27"/>
      <c r="K765" s="2"/>
      <c r="L765" s="2"/>
      <c r="M765" s="2"/>
      <c r="N765" s="15"/>
    </row>
    <row r="766" spans="1:14">
      <c r="A766" s="324"/>
      <c r="B766" s="24"/>
      <c r="C766" s="2"/>
      <c r="D766" s="22"/>
      <c r="E766" s="2" t="str">
        <f>IFERROR(VLOOKUP(D766,#REF!,4,FALSE)," ")</f>
        <v xml:space="preserve"> </v>
      </c>
      <c r="F766" s="2" t="str">
        <f>IFERROR(VLOOKUP(D766,#REF!,12,FALSE)," ")</f>
        <v xml:space="preserve"> </v>
      </c>
      <c r="G766" s="7"/>
      <c r="H766" s="7"/>
      <c r="I766" s="7"/>
      <c r="J766" s="27"/>
      <c r="K766" s="2"/>
      <c r="L766" s="2"/>
      <c r="M766" s="2"/>
      <c r="N766" s="15"/>
    </row>
    <row r="767" spans="1:14">
      <c r="A767" s="324"/>
      <c r="B767" s="24"/>
      <c r="C767" s="2"/>
      <c r="D767" s="22"/>
      <c r="E767" s="2" t="str">
        <f>IFERROR(VLOOKUP(D767,#REF!,4,FALSE)," ")</f>
        <v xml:space="preserve"> </v>
      </c>
      <c r="F767" s="2" t="str">
        <f>IFERROR(VLOOKUP(D767,#REF!,12,FALSE)," ")</f>
        <v xml:space="preserve"> </v>
      </c>
      <c r="G767" s="7"/>
      <c r="H767" s="7"/>
      <c r="I767" s="7"/>
      <c r="J767" s="27"/>
      <c r="K767" s="2"/>
      <c r="L767" s="2"/>
      <c r="M767" s="2"/>
      <c r="N767" s="15"/>
    </row>
    <row r="768" spans="1:14">
      <c r="A768" s="324"/>
      <c r="B768" s="24"/>
      <c r="C768" s="2"/>
      <c r="D768" s="22"/>
      <c r="E768" s="2" t="str">
        <f>IFERROR(VLOOKUP(D768,#REF!,4,FALSE)," ")</f>
        <v xml:space="preserve"> </v>
      </c>
      <c r="F768" s="2" t="str">
        <f>IFERROR(VLOOKUP(D768,#REF!,12,FALSE)," ")</f>
        <v xml:space="preserve"> </v>
      </c>
      <c r="G768" s="7"/>
      <c r="H768" s="7"/>
      <c r="I768" s="7"/>
      <c r="J768" s="27"/>
      <c r="K768" s="2"/>
      <c r="L768" s="2"/>
      <c r="M768" s="2"/>
      <c r="N768" s="15"/>
    </row>
    <row r="769" spans="1:14">
      <c r="A769" s="324"/>
      <c r="B769" s="24"/>
      <c r="C769" s="2"/>
      <c r="D769" s="22"/>
      <c r="E769" s="2" t="str">
        <f>IFERROR(VLOOKUP(D769,#REF!,4,FALSE)," ")</f>
        <v xml:space="preserve"> </v>
      </c>
      <c r="F769" s="2" t="str">
        <f>IFERROR(VLOOKUP(D769,#REF!,12,FALSE)," ")</f>
        <v xml:space="preserve"> </v>
      </c>
      <c r="G769" s="7"/>
      <c r="H769" s="7"/>
      <c r="I769" s="7"/>
      <c r="J769" s="27"/>
      <c r="K769" s="2"/>
      <c r="L769" s="2"/>
      <c r="M769" s="2"/>
      <c r="N769" s="15"/>
    </row>
    <row r="770" spans="1:14">
      <c r="A770" s="324"/>
      <c r="B770" s="24"/>
      <c r="C770" s="2"/>
      <c r="D770" s="22"/>
      <c r="E770" s="2" t="str">
        <f>IFERROR(VLOOKUP(D770,#REF!,4,FALSE)," ")</f>
        <v xml:space="preserve"> </v>
      </c>
      <c r="F770" s="2" t="str">
        <f>IFERROR(VLOOKUP(D770,#REF!,12,FALSE)," ")</f>
        <v xml:space="preserve"> </v>
      </c>
      <c r="G770" s="7"/>
      <c r="H770" s="7"/>
      <c r="I770" s="7"/>
      <c r="J770" s="27"/>
      <c r="K770" s="2"/>
      <c r="L770" s="2"/>
      <c r="M770" s="2"/>
      <c r="N770" s="15"/>
    </row>
    <row r="771" spans="1:14">
      <c r="A771" s="324"/>
      <c r="B771" s="24"/>
      <c r="C771" s="2"/>
      <c r="D771" s="22"/>
      <c r="E771" s="2" t="str">
        <f>IFERROR(VLOOKUP(D771,#REF!,4,FALSE)," ")</f>
        <v xml:space="preserve"> </v>
      </c>
      <c r="F771" s="2" t="str">
        <f>IFERROR(VLOOKUP(D771,#REF!,12,FALSE)," ")</f>
        <v xml:space="preserve"> </v>
      </c>
      <c r="G771" s="7"/>
      <c r="H771" s="7"/>
      <c r="I771" s="7"/>
      <c r="J771" s="27"/>
      <c r="K771" s="2"/>
      <c r="L771" s="2"/>
      <c r="M771" s="2"/>
      <c r="N771" s="15"/>
    </row>
    <row r="772" spans="1:14">
      <c r="A772" s="324"/>
      <c r="B772" s="24"/>
      <c r="C772" s="2"/>
      <c r="D772" s="22"/>
      <c r="E772" s="2" t="str">
        <f>IFERROR(VLOOKUP(D772,#REF!,4,FALSE)," ")</f>
        <v xml:space="preserve"> </v>
      </c>
      <c r="F772" s="2" t="str">
        <f>IFERROR(VLOOKUP(D772,#REF!,12,FALSE)," ")</f>
        <v xml:space="preserve"> </v>
      </c>
      <c r="G772" s="7"/>
      <c r="H772" s="7"/>
      <c r="I772" s="7"/>
      <c r="J772" s="27"/>
      <c r="K772" s="2"/>
      <c r="L772" s="2"/>
      <c r="M772" s="2"/>
      <c r="N772" s="15"/>
    </row>
    <row r="773" spans="1:14">
      <c r="A773" s="324"/>
      <c r="B773" s="24"/>
      <c r="C773" s="2"/>
      <c r="D773" s="22"/>
      <c r="E773" s="2" t="str">
        <f>IFERROR(VLOOKUP(D773,#REF!,4,FALSE)," ")</f>
        <v xml:space="preserve"> </v>
      </c>
      <c r="F773" s="2" t="str">
        <f>IFERROR(VLOOKUP(D773,#REF!,12,FALSE)," ")</f>
        <v xml:space="preserve"> </v>
      </c>
      <c r="G773" s="7"/>
      <c r="H773" s="7"/>
      <c r="I773" s="7"/>
      <c r="J773" s="27"/>
      <c r="K773" s="2"/>
      <c r="L773" s="2"/>
      <c r="M773" s="2"/>
      <c r="N773" s="15"/>
    </row>
    <row r="774" spans="1:14">
      <c r="A774" s="324"/>
      <c r="B774" s="24"/>
      <c r="C774" s="2"/>
      <c r="D774" s="22"/>
      <c r="E774" s="2" t="str">
        <f>IFERROR(VLOOKUP(D774,#REF!,4,FALSE)," ")</f>
        <v xml:space="preserve"> </v>
      </c>
      <c r="F774" s="2" t="str">
        <f>IFERROR(VLOOKUP(D774,#REF!,12,FALSE)," ")</f>
        <v xml:space="preserve"> </v>
      </c>
      <c r="G774" s="7"/>
      <c r="H774" s="7"/>
      <c r="I774" s="7"/>
      <c r="J774" s="27"/>
      <c r="K774" s="2"/>
      <c r="L774" s="2"/>
      <c r="M774" s="2"/>
      <c r="N774" s="15"/>
    </row>
    <row r="775" spans="1:14">
      <c r="A775" s="324"/>
      <c r="B775" s="24"/>
      <c r="C775" s="2"/>
      <c r="D775" s="22"/>
      <c r="E775" s="2" t="str">
        <f>IFERROR(VLOOKUP(D775,#REF!,4,FALSE)," ")</f>
        <v xml:space="preserve"> </v>
      </c>
      <c r="F775" s="2" t="str">
        <f>IFERROR(VLOOKUP(D775,#REF!,12,FALSE)," ")</f>
        <v xml:space="preserve"> </v>
      </c>
      <c r="G775" s="7"/>
      <c r="H775" s="7"/>
      <c r="I775" s="7"/>
      <c r="J775" s="27"/>
      <c r="K775" s="2"/>
      <c r="L775" s="2"/>
      <c r="M775" s="2"/>
      <c r="N775" s="15"/>
    </row>
    <row r="776" spans="1:14">
      <c r="A776" s="324"/>
      <c r="B776" s="24"/>
      <c r="C776" s="2"/>
      <c r="D776" s="22"/>
      <c r="E776" s="2" t="str">
        <f>IFERROR(VLOOKUP(D776,#REF!,4,FALSE)," ")</f>
        <v xml:space="preserve"> </v>
      </c>
      <c r="F776" s="2" t="str">
        <f>IFERROR(VLOOKUP(D776,#REF!,12,FALSE)," ")</f>
        <v xml:space="preserve"> </v>
      </c>
      <c r="G776" s="7"/>
      <c r="H776" s="7"/>
      <c r="I776" s="7"/>
      <c r="J776" s="27"/>
      <c r="K776" s="2"/>
      <c r="L776" s="2"/>
      <c r="M776" s="2"/>
      <c r="N776" s="15"/>
    </row>
    <row r="777" spans="1:14">
      <c r="A777" s="324"/>
      <c r="B777" s="24"/>
      <c r="C777" s="2"/>
      <c r="D777" s="22"/>
      <c r="E777" s="2" t="str">
        <f>IFERROR(VLOOKUP(D777,#REF!,4,FALSE)," ")</f>
        <v xml:space="preserve"> </v>
      </c>
      <c r="F777" s="2" t="str">
        <f>IFERROR(VLOOKUP(D777,#REF!,12,FALSE)," ")</f>
        <v xml:space="preserve"> </v>
      </c>
      <c r="G777" s="7"/>
      <c r="H777" s="7"/>
      <c r="I777" s="7"/>
      <c r="J777" s="27"/>
      <c r="K777" s="2"/>
      <c r="L777" s="2"/>
      <c r="M777" s="2"/>
      <c r="N777" s="15"/>
    </row>
    <row r="778" spans="1:14">
      <c r="A778" s="324"/>
      <c r="B778" s="24"/>
      <c r="C778" s="2"/>
      <c r="D778" s="22"/>
      <c r="E778" s="2" t="str">
        <f>IFERROR(VLOOKUP(D778,#REF!,4,FALSE)," ")</f>
        <v xml:space="preserve"> </v>
      </c>
      <c r="F778" s="2" t="str">
        <f>IFERROR(VLOOKUP(D778,#REF!,12,FALSE)," ")</f>
        <v xml:space="preserve"> </v>
      </c>
      <c r="G778" s="7"/>
      <c r="H778" s="7"/>
      <c r="I778" s="7"/>
      <c r="J778" s="27"/>
      <c r="K778" s="2"/>
      <c r="L778" s="2"/>
      <c r="M778" s="2"/>
      <c r="N778" s="15"/>
    </row>
    <row r="779" spans="1:14">
      <c r="A779" s="324"/>
      <c r="B779" s="24"/>
      <c r="C779" s="2"/>
      <c r="D779" s="22"/>
      <c r="E779" s="2" t="str">
        <f>IFERROR(VLOOKUP(D779,#REF!,4,FALSE)," ")</f>
        <v xml:space="preserve"> </v>
      </c>
      <c r="F779" s="2" t="str">
        <f>IFERROR(VLOOKUP(D779,#REF!,12,FALSE)," ")</f>
        <v xml:space="preserve"> </v>
      </c>
      <c r="G779" s="7"/>
      <c r="H779" s="7"/>
      <c r="I779" s="7"/>
      <c r="J779" s="27"/>
      <c r="K779" s="2"/>
      <c r="L779" s="2"/>
      <c r="M779" s="2"/>
      <c r="N779" s="15"/>
    </row>
    <row r="780" spans="1:14">
      <c r="A780" s="324"/>
      <c r="B780" s="24"/>
      <c r="C780" s="2"/>
      <c r="D780" s="22"/>
      <c r="E780" s="2" t="str">
        <f>IFERROR(VLOOKUP(D780,#REF!,4,FALSE)," ")</f>
        <v xml:space="preserve"> </v>
      </c>
      <c r="F780" s="2" t="str">
        <f>IFERROR(VLOOKUP(D780,#REF!,12,FALSE)," ")</f>
        <v xml:space="preserve"> </v>
      </c>
      <c r="G780" s="7"/>
      <c r="H780" s="7"/>
      <c r="I780" s="7"/>
      <c r="J780" s="27"/>
      <c r="K780" s="2"/>
      <c r="L780" s="2"/>
      <c r="M780" s="2"/>
      <c r="N780" s="15"/>
    </row>
    <row r="781" spans="1:14">
      <c r="A781" s="324"/>
      <c r="B781" s="24"/>
      <c r="C781" s="2"/>
      <c r="D781" s="22"/>
      <c r="E781" s="2" t="str">
        <f>IFERROR(VLOOKUP(D781,#REF!,4,FALSE)," ")</f>
        <v xml:space="preserve"> </v>
      </c>
      <c r="F781" s="2" t="str">
        <f>IFERROR(VLOOKUP(D781,#REF!,12,FALSE)," ")</f>
        <v xml:space="preserve"> </v>
      </c>
      <c r="G781" s="7"/>
      <c r="H781" s="7"/>
      <c r="I781" s="7"/>
      <c r="J781" s="27"/>
      <c r="K781" s="2"/>
      <c r="L781" s="2"/>
      <c r="M781" s="2"/>
      <c r="N781" s="15"/>
    </row>
    <row r="782" spans="1:14">
      <c r="A782" s="324"/>
      <c r="B782" s="24"/>
      <c r="C782" s="2"/>
      <c r="D782" s="22"/>
      <c r="E782" s="2" t="str">
        <f>IFERROR(VLOOKUP(D782,#REF!,4,FALSE)," ")</f>
        <v xml:space="preserve"> </v>
      </c>
      <c r="F782" s="2" t="str">
        <f>IFERROR(VLOOKUP(D782,#REF!,12,FALSE)," ")</f>
        <v xml:space="preserve"> </v>
      </c>
      <c r="G782" s="7"/>
      <c r="H782" s="7"/>
      <c r="I782" s="7"/>
      <c r="J782" s="27"/>
      <c r="K782" s="2"/>
      <c r="L782" s="2"/>
      <c r="M782" s="2"/>
      <c r="N782" s="15"/>
    </row>
    <row r="783" spans="1:14">
      <c r="A783" s="324"/>
      <c r="B783" s="24"/>
      <c r="C783" s="2"/>
      <c r="D783" s="22"/>
      <c r="E783" s="2" t="str">
        <f>IFERROR(VLOOKUP(D783,#REF!,4,FALSE)," ")</f>
        <v xml:space="preserve"> </v>
      </c>
      <c r="F783" s="2" t="str">
        <f>IFERROR(VLOOKUP(D783,#REF!,12,FALSE)," ")</f>
        <v xml:space="preserve"> </v>
      </c>
      <c r="G783" s="7"/>
      <c r="H783" s="7"/>
      <c r="I783" s="7"/>
      <c r="J783" s="27"/>
      <c r="K783" s="2"/>
      <c r="L783" s="2"/>
      <c r="M783" s="2"/>
      <c r="N783" s="15"/>
    </row>
    <row r="784" spans="1:14">
      <c r="A784" s="324"/>
      <c r="B784" s="24"/>
      <c r="C784" s="2"/>
      <c r="D784" s="22"/>
      <c r="E784" s="2" t="str">
        <f>IFERROR(VLOOKUP(D784,#REF!,4,FALSE)," ")</f>
        <v xml:space="preserve"> </v>
      </c>
      <c r="F784" s="2" t="str">
        <f>IFERROR(VLOOKUP(D784,#REF!,12,FALSE)," ")</f>
        <v xml:space="preserve"> </v>
      </c>
      <c r="G784" s="7"/>
      <c r="H784" s="7"/>
      <c r="I784" s="7"/>
      <c r="J784" s="27"/>
      <c r="K784" s="2"/>
      <c r="L784" s="2"/>
      <c r="M784" s="2"/>
      <c r="N784" s="15"/>
    </row>
    <row r="785" spans="1:14">
      <c r="A785" s="324"/>
      <c r="B785" s="24"/>
      <c r="C785" s="2"/>
      <c r="D785" s="22"/>
      <c r="E785" s="2" t="str">
        <f>IFERROR(VLOOKUP(D785,#REF!,4,FALSE)," ")</f>
        <v xml:space="preserve"> </v>
      </c>
      <c r="F785" s="2" t="str">
        <f>IFERROR(VLOOKUP(D785,#REF!,12,FALSE)," ")</f>
        <v xml:space="preserve"> </v>
      </c>
      <c r="G785" s="7"/>
      <c r="H785" s="7"/>
      <c r="I785" s="7"/>
      <c r="J785" s="27"/>
      <c r="K785" s="2"/>
      <c r="L785" s="2"/>
      <c r="M785" s="2"/>
      <c r="N785" s="15"/>
    </row>
    <row r="786" spans="1:14">
      <c r="A786" s="324"/>
      <c r="B786" s="24"/>
      <c r="C786" s="2"/>
      <c r="D786" s="22"/>
      <c r="E786" s="2" t="str">
        <f>IFERROR(VLOOKUP(D786,#REF!,4,FALSE)," ")</f>
        <v xml:space="preserve"> </v>
      </c>
      <c r="F786" s="2" t="str">
        <f>IFERROR(VLOOKUP(D786,#REF!,12,FALSE)," ")</f>
        <v xml:space="preserve"> </v>
      </c>
      <c r="G786" s="7"/>
      <c r="H786" s="7"/>
      <c r="I786" s="7"/>
      <c r="J786" s="27"/>
      <c r="K786" s="2"/>
      <c r="L786" s="2"/>
      <c r="M786" s="2"/>
      <c r="N786" s="15"/>
    </row>
    <row r="787" spans="1:14">
      <c r="A787" s="324"/>
      <c r="B787" s="24"/>
      <c r="C787" s="2"/>
      <c r="D787" s="22"/>
      <c r="E787" s="2" t="str">
        <f>IFERROR(VLOOKUP(D787,#REF!,4,FALSE)," ")</f>
        <v xml:space="preserve"> </v>
      </c>
      <c r="F787" s="2" t="str">
        <f>IFERROR(VLOOKUP(D787,#REF!,12,FALSE)," ")</f>
        <v xml:space="preserve"> </v>
      </c>
      <c r="G787" s="7"/>
      <c r="H787" s="7"/>
      <c r="I787" s="7"/>
      <c r="J787" s="27"/>
      <c r="K787" s="2"/>
      <c r="L787" s="2"/>
      <c r="M787" s="2"/>
      <c r="N787" s="15"/>
    </row>
    <row r="788" spans="1:14">
      <c r="A788" s="324"/>
      <c r="B788" s="24"/>
      <c r="C788" s="2"/>
      <c r="D788" s="22"/>
      <c r="E788" s="2" t="str">
        <f>IFERROR(VLOOKUP(D788,#REF!,4,FALSE)," ")</f>
        <v xml:space="preserve"> </v>
      </c>
      <c r="F788" s="2" t="str">
        <f>IFERROR(VLOOKUP(D788,#REF!,12,FALSE)," ")</f>
        <v xml:space="preserve"> </v>
      </c>
      <c r="G788" s="7"/>
      <c r="H788" s="7"/>
      <c r="I788" s="7"/>
      <c r="J788" s="27"/>
      <c r="K788" s="2"/>
      <c r="L788" s="2"/>
      <c r="M788" s="2"/>
      <c r="N788" s="15"/>
    </row>
    <row r="789" spans="1:14">
      <c r="A789" s="324"/>
      <c r="B789" s="24"/>
      <c r="C789" s="2"/>
      <c r="D789" s="22"/>
      <c r="E789" s="2" t="str">
        <f>IFERROR(VLOOKUP(D789,#REF!,4,FALSE)," ")</f>
        <v xml:space="preserve"> </v>
      </c>
      <c r="F789" s="2" t="str">
        <f>IFERROR(VLOOKUP(D789,#REF!,12,FALSE)," ")</f>
        <v xml:space="preserve"> </v>
      </c>
      <c r="G789" s="7"/>
      <c r="H789" s="7"/>
      <c r="I789" s="7"/>
      <c r="J789" s="27"/>
      <c r="K789" s="2"/>
      <c r="L789" s="2"/>
      <c r="M789" s="2"/>
      <c r="N789" s="15"/>
    </row>
    <row r="790" spans="1:14">
      <c r="A790" s="324"/>
      <c r="B790" s="24"/>
      <c r="C790" s="2"/>
      <c r="D790" s="22"/>
      <c r="E790" s="2" t="str">
        <f>IFERROR(VLOOKUP(D790,#REF!,4,FALSE)," ")</f>
        <v xml:space="preserve"> </v>
      </c>
      <c r="F790" s="2" t="str">
        <f>IFERROR(VLOOKUP(D790,#REF!,12,FALSE)," ")</f>
        <v xml:space="preserve"> </v>
      </c>
      <c r="G790" s="7"/>
      <c r="H790" s="7"/>
      <c r="I790" s="7"/>
      <c r="J790" s="27"/>
      <c r="K790" s="2"/>
      <c r="L790" s="2"/>
      <c r="M790" s="2"/>
      <c r="N790" s="15"/>
    </row>
    <row r="791" spans="1:14">
      <c r="A791" s="324"/>
      <c r="B791" s="24"/>
      <c r="C791" s="2"/>
      <c r="D791" s="22"/>
      <c r="E791" s="2" t="str">
        <f>IFERROR(VLOOKUP(D791,#REF!,4,FALSE)," ")</f>
        <v xml:space="preserve"> </v>
      </c>
      <c r="F791" s="2" t="str">
        <f>IFERROR(VLOOKUP(D791,#REF!,12,FALSE)," ")</f>
        <v xml:space="preserve"> </v>
      </c>
      <c r="G791" s="7"/>
      <c r="H791" s="7"/>
      <c r="I791" s="7"/>
      <c r="J791" s="27"/>
      <c r="K791" s="2"/>
      <c r="L791" s="2"/>
      <c r="M791" s="2"/>
      <c r="N791" s="15"/>
    </row>
    <row r="792" spans="1:14">
      <c r="A792" s="324"/>
      <c r="B792" s="24"/>
      <c r="C792" s="2"/>
      <c r="D792" s="22"/>
      <c r="E792" s="2" t="str">
        <f>IFERROR(VLOOKUP(D792,#REF!,4,FALSE)," ")</f>
        <v xml:space="preserve"> </v>
      </c>
      <c r="F792" s="2" t="str">
        <f>IFERROR(VLOOKUP(D792,#REF!,12,FALSE)," ")</f>
        <v xml:space="preserve"> </v>
      </c>
      <c r="G792" s="7"/>
      <c r="H792" s="7"/>
      <c r="I792" s="7"/>
      <c r="J792" s="27"/>
      <c r="K792" s="2"/>
      <c r="L792" s="2"/>
      <c r="M792" s="2"/>
      <c r="N792" s="15"/>
    </row>
    <row r="793" spans="1:14">
      <c r="A793" s="324"/>
      <c r="B793" s="24"/>
      <c r="C793" s="2"/>
      <c r="D793" s="22"/>
      <c r="E793" s="2" t="str">
        <f>IFERROR(VLOOKUP(D793,#REF!,4,FALSE)," ")</f>
        <v xml:space="preserve"> </v>
      </c>
      <c r="F793" s="2" t="str">
        <f>IFERROR(VLOOKUP(D793,#REF!,12,FALSE)," ")</f>
        <v xml:space="preserve"> </v>
      </c>
      <c r="G793" s="7"/>
      <c r="H793" s="7"/>
      <c r="I793" s="7"/>
      <c r="J793" s="27"/>
      <c r="K793" s="2"/>
      <c r="L793" s="2"/>
      <c r="M793" s="2"/>
      <c r="N793" s="15"/>
    </row>
    <row r="794" spans="1:14">
      <c r="A794" s="324"/>
      <c r="B794" s="24"/>
      <c r="C794" s="2"/>
      <c r="D794" s="22"/>
      <c r="E794" s="2" t="str">
        <f>IFERROR(VLOOKUP(D794,#REF!,4,FALSE)," ")</f>
        <v xml:space="preserve"> </v>
      </c>
      <c r="F794" s="2" t="str">
        <f>IFERROR(VLOOKUP(D794,#REF!,12,FALSE)," ")</f>
        <v xml:space="preserve"> </v>
      </c>
      <c r="G794" s="7"/>
      <c r="H794" s="7"/>
      <c r="I794" s="7"/>
      <c r="J794" s="27"/>
      <c r="K794" s="2"/>
      <c r="L794" s="2"/>
      <c r="M794" s="2"/>
      <c r="N794" s="15"/>
    </row>
    <row r="795" spans="1:14">
      <c r="A795" s="324"/>
      <c r="B795" s="24"/>
      <c r="C795" s="2"/>
      <c r="D795" s="22"/>
      <c r="E795" s="2" t="str">
        <f>IFERROR(VLOOKUP(D795,#REF!,4,FALSE)," ")</f>
        <v xml:space="preserve"> </v>
      </c>
      <c r="F795" s="2" t="str">
        <f>IFERROR(VLOOKUP(D795,#REF!,12,FALSE)," ")</f>
        <v xml:space="preserve"> </v>
      </c>
      <c r="G795" s="7"/>
      <c r="H795" s="7"/>
      <c r="I795" s="7"/>
      <c r="J795" s="27"/>
      <c r="K795" s="2"/>
      <c r="L795" s="2"/>
      <c r="M795" s="2"/>
      <c r="N795" s="15"/>
    </row>
    <row r="796" spans="1:14">
      <c r="A796" s="324"/>
      <c r="B796" s="24"/>
      <c r="C796" s="2"/>
      <c r="D796" s="22"/>
      <c r="E796" s="2" t="str">
        <f>IFERROR(VLOOKUP(D796,#REF!,4,FALSE)," ")</f>
        <v xml:space="preserve"> </v>
      </c>
      <c r="F796" s="2" t="str">
        <f>IFERROR(VLOOKUP(D796,#REF!,12,FALSE)," ")</f>
        <v xml:space="preserve"> </v>
      </c>
      <c r="G796" s="7"/>
      <c r="H796" s="7"/>
      <c r="I796" s="7"/>
      <c r="J796" s="27"/>
      <c r="K796" s="2"/>
      <c r="L796" s="2"/>
      <c r="M796" s="2"/>
      <c r="N796" s="15"/>
    </row>
    <row r="797" spans="1:14">
      <c r="A797" s="324"/>
      <c r="B797" s="24"/>
      <c r="C797" s="2"/>
      <c r="D797" s="22"/>
      <c r="E797" s="2" t="str">
        <f>IFERROR(VLOOKUP(D797,#REF!,4,FALSE)," ")</f>
        <v xml:space="preserve"> </v>
      </c>
      <c r="F797" s="2" t="str">
        <f>IFERROR(VLOOKUP(D797,#REF!,12,FALSE)," ")</f>
        <v xml:space="preserve"> </v>
      </c>
      <c r="G797" s="7"/>
      <c r="H797" s="7"/>
      <c r="I797" s="7"/>
      <c r="J797" s="27"/>
      <c r="K797" s="2"/>
      <c r="L797" s="2"/>
      <c r="M797" s="2"/>
      <c r="N797" s="15"/>
    </row>
    <row r="798" spans="1:14">
      <c r="A798" s="324"/>
      <c r="B798" s="24"/>
      <c r="C798" s="2"/>
      <c r="D798" s="22"/>
      <c r="E798" s="2" t="str">
        <f>IFERROR(VLOOKUP(D798,#REF!,4,FALSE)," ")</f>
        <v xml:space="preserve"> </v>
      </c>
      <c r="F798" s="2" t="str">
        <f>IFERROR(VLOOKUP(D798,#REF!,12,FALSE)," ")</f>
        <v xml:space="preserve"> </v>
      </c>
      <c r="G798" s="7"/>
      <c r="H798" s="7"/>
      <c r="I798" s="7"/>
      <c r="J798" s="27"/>
      <c r="K798" s="2"/>
      <c r="L798" s="2"/>
      <c r="M798" s="2"/>
      <c r="N798" s="15"/>
    </row>
    <row r="799" spans="1:14">
      <c r="A799" s="324"/>
      <c r="B799" s="24"/>
      <c r="C799" s="2"/>
      <c r="D799" s="22"/>
      <c r="E799" s="2" t="str">
        <f>IFERROR(VLOOKUP(D799,#REF!,4,FALSE)," ")</f>
        <v xml:space="preserve"> </v>
      </c>
      <c r="F799" s="2" t="str">
        <f>IFERROR(VLOOKUP(D799,#REF!,12,FALSE)," ")</f>
        <v xml:space="preserve"> </v>
      </c>
      <c r="G799" s="7"/>
      <c r="H799" s="7"/>
      <c r="I799" s="7"/>
      <c r="J799" s="27"/>
      <c r="K799" s="2"/>
      <c r="L799" s="2"/>
      <c r="M799" s="2"/>
      <c r="N799" s="15"/>
    </row>
    <row r="800" spans="1:14">
      <c r="A800" s="324"/>
      <c r="B800" s="24"/>
      <c r="C800" s="2"/>
      <c r="D800" s="22"/>
      <c r="E800" s="2" t="str">
        <f>IFERROR(VLOOKUP(D800,#REF!,4,FALSE)," ")</f>
        <v xml:space="preserve"> </v>
      </c>
      <c r="F800" s="2" t="str">
        <f>IFERROR(VLOOKUP(D800,#REF!,12,FALSE)," ")</f>
        <v xml:space="preserve"> </v>
      </c>
      <c r="G800" s="7"/>
      <c r="H800" s="7"/>
      <c r="I800" s="7"/>
      <c r="J800" s="27"/>
      <c r="K800" s="2"/>
      <c r="L800" s="2"/>
      <c r="M800" s="2"/>
      <c r="N800" s="15"/>
    </row>
    <row r="801" spans="1:14">
      <c r="A801" s="324"/>
      <c r="B801" s="24"/>
      <c r="C801" s="2"/>
      <c r="D801" s="22"/>
      <c r="E801" s="2" t="str">
        <f>IFERROR(VLOOKUP(D801,#REF!,4,FALSE)," ")</f>
        <v xml:space="preserve"> </v>
      </c>
      <c r="F801" s="2" t="str">
        <f>IFERROR(VLOOKUP(D801,#REF!,12,FALSE)," ")</f>
        <v xml:space="preserve"> </v>
      </c>
      <c r="G801" s="7"/>
      <c r="H801" s="7"/>
      <c r="I801" s="7"/>
      <c r="J801" s="27"/>
      <c r="K801" s="2"/>
      <c r="L801" s="2"/>
      <c r="M801" s="2"/>
      <c r="N801" s="15"/>
    </row>
    <row r="802" spans="1:14">
      <c r="A802" s="324"/>
      <c r="B802" s="24"/>
      <c r="C802" s="2"/>
      <c r="D802" s="22"/>
      <c r="E802" s="2" t="str">
        <f>IFERROR(VLOOKUP(D802,#REF!,4,FALSE)," ")</f>
        <v xml:space="preserve"> </v>
      </c>
      <c r="F802" s="2" t="str">
        <f>IFERROR(VLOOKUP(D802,#REF!,12,FALSE)," ")</f>
        <v xml:space="preserve"> </v>
      </c>
      <c r="G802" s="7"/>
      <c r="H802" s="7"/>
      <c r="I802" s="7"/>
      <c r="J802" s="27"/>
      <c r="K802" s="2"/>
      <c r="L802" s="2"/>
      <c r="M802" s="2"/>
      <c r="N802" s="15"/>
    </row>
    <row r="803" spans="1:14">
      <c r="A803" s="324"/>
      <c r="B803" s="24"/>
      <c r="C803" s="2"/>
      <c r="D803" s="22"/>
      <c r="E803" s="2" t="str">
        <f>IFERROR(VLOOKUP(D803,#REF!,4,FALSE)," ")</f>
        <v xml:space="preserve"> </v>
      </c>
      <c r="F803" s="2" t="str">
        <f>IFERROR(VLOOKUP(D803,#REF!,12,FALSE)," ")</f>
        <v xml:space="preserve"> </v>
      </c>
      <c r="G803" s="7"/>
      <c r="H803" s="7"/>
      <c r="I803" s="7"/>
      <c r="J803" s="27"/>
      <c r="K803" s="2"/>
      <c r="L803" s="2"/>
      <c r="M803" s="2"/>
      <c r="N803" s="15"/>
    </row>
    <row r="804" spans="1:14">
      <c r="A804" s="324"/>
      <c r="B804" s="24"/>
      <c r="C804" s="2"/>
      <c r="D804" s="22"/>
      <c r="E804" s="2" t="str">
        <f>IFERROR(VLOOKUP(D804,#REF!,4,FALSE)," ")</f>
        <v xml:space="preserve"> </v>
      </c>
      <c r="F804" s="2" t="str">
        <f>IFERROR(VLOOKUP(D804,#REF!,12,FALSE)," ")</f>
        <v xml:space="preserve"> </v>
      </c>
      <c r="G804" s="7"/>
      <c r="H804" s="7"/>
      <c r="I804" s="7"/>
      <c r="J804" s="27"/>
      <c r="K804" s="2"/>
      <c r="L804" s="2"/>
      <c r="M804" s="2"/>
      <c r="N804" s="15"/>
    </row>
    <row r="805" spans="1:14">
      <c r="A805" s="324"/>
      <c r="B805" s="24"/>
      <c r="C805" s="2"/>
      <c r="D805" s="22"/>
      <c r="E805" s="2" t="str">
        <f>IFERROR(VLOOKUP(D805,#REF!,4,FALSE)," ")</f>
        <v xml:space="preserve"> </v>
      </c>
      <c r="F805" s="2" t="str">
        <f>IFERROR(VLOOKUP(D805,#REF!,12,FALSE)," ")</f>
        <v xml:space="preserve"> </v>
      </c>
      <c r="G805" s="7"/>
      <c r="H805" s="7"/>
      <c r="I805" s="7"/>
      <c r="J805" s="27"/>
      <c r="K805" s="2"/>
      <c r="L805" s="2"/>
      <c r="M805" s="2"/>
      <c r="N805" s="15"/>
    </row>
    <row r="806" spans="1:14">
      <c r="A806" s="324"/>
      <c r="B806" s="24"/>
      <c r="C806" s="2"/>
      <c r="D806" s="22"/>
      <c r="E806" s="2" t="str">
        <f>IFERROR(VLOOKUP(D806,#REF!,4,FALSE)," ")</f>
        <v xml:space="preserve"> </v>
      </c>
      <c r="F806" s="2" t="str">
        <f>IFERROR(VLOOKUP(D806,#REF!,12,FALSE)," ")</f>
        <v xml:space="preserve"> </v>
      </c>
      <c r="G806" s="7"/>
      <c r="H806" s="7"/>
      <c r="I806" s="7"/>
      <c r="J806" s="27"/>
      <c r="K806" s="2"/>
      <c r="L806" s="2"/>
      <c r="M806" s="2"/>
      <c r="N806" s="15"/>
    </row>
    <row r="807" spans="1:14">
      <c r="A807" s="324"/>
      <c r="B807" s="24"/>
      <c r="C807" s="2"/>
      <c r="D807" s="22"/>
      <c r="E807" s="2" t="str">
        <f>IFERROR(VLOOKUP(D807,#REF!,4,FALSE)," ")</f>
        <v xml:space="preserve"> </v>
      </c>
      <c r="F807" s="2" t="str">
        <f>IFERROR(VLOOKUP(D807,#REF!,12,FALSE)," ")</f>
        <v xml:space="preserve"> </v>
      </c>
      <c r="G807" s="7"/>
      <c r="H807" s="7"/>
      <c r="I807" s="7"/>
      <c r="J807" s="27"/>
      <c r="K807" s="2"/>
      <c r="L807" s="2"/>
      <c r="M807" s="2"/>
      <c r="N807" s="15"/>
    </row>
    <row r="808" spans="1:14">
      <c r="A808" s="324"/>
      <c r="B808" s="24"/>
      <c r="C808" s="2"/>
      <c r="D808" s="22"/>
      <c r="E808" s="2" t="str">
        <f>IFERROR(VLOOKUP(D808,#REF!,4,FALSE)," ")</f>
        <v xml:space="preserve"> </v>
      </c>
      <c r="F808" s="2" t="str">
        <f>IFERROR(VLOOKUP(D808,#REF!,12,FALSE)," ")</f>
        <v xml:space="preserve"> </v>
      </c>
      <c r="G808" s="7"/>
      <c r="H808" s="7"/>
      <c r="I808" s="7"/>
      <c r="J808" s="27"/>
      <c r="K808" s="2"/>
      <c r="L808" s="2"/>
      <c r="M808" s="2"/>
      <c r="N808" s="15"/>
    </row>
    <row r="809" spans="1:14">
      <c r="A809" s="324"/>
      <c r="B809" s="24"/>
      <c r="C809" s="2"/>
      <c r="D809" s="22"/>
      <c r="E809" s="2" t="str">
        <f>IFERROR(VLOOKUP(D809,#REF!,4,FALSE)," ")</f>
        <v xml:space="preserve"> </v>
      </c>
      <c r="F809" s="2" t="str">
        <f>IFERROR(VLOOKUP(D809,#REF!,12,FALSE)," ")</f>
        <v xml:space="preserve"> </v>
      </c>
      <c r="G809" s="7"/>
      <c r="H809" s="7"/>
      <c r="I809" s="7"/>
      <c r="J809" s="27"/>
      <c r="K809" s="2"/>
      <c r="L809" s="2"/>
      <c r="M809" s="2"/>
      <c r="N809" s="15"/>
    </row>
    <row r="810" spans="1:14">
      <c r="A810" s="324"/>
      <c r="B810" s="24"/>
      <c r="C810" s="2"/>
      <c r="D810" s="22"/>
      <c r="E810" s="2" t="str">
        <f>IFERROR(VLOOKUP(D810,#REF!,4,FALSE)," ")</f>
        <v xml:space="preserve"> </v>
      </c>
      <c r="F810" s="2" t="str">
        <f>IFERROR(VLOOKUP(D810,#REF!,12,FALSE)," ")</f>
        <v xml:space="preserve"> </v>
      </c>
      <c r="G810" s="7"/>
      <c r="H810" s="7"/>
      <c r="I810" s="7"/>
      <c r="J810" s="27"/>
      <c r="K810" s="2"/>
      <c r="L810" s="2"/>
      <c r="M810" s="2"/>
      <c r="N810" s="15"/>
    </row>
    <row r="811" spans="1:14">
      <c r="A811" s="324"/>
      <c r="B811" s="24"/>
      <c r="C811" s="2"/>
      <c r="D811" s="22"/>
      <c r="E811" s="2" t="str">
        <f>IFERROR(VLOOKUP(D811,#REF!,4,FALSE)," ")</f>
        <v xml:space="preserve"> </v>
      </c>
      <c r="F811" s="2" t="str">
        <f>IFERROR(VLOOKUP(D811,#REF!,12,FALSE)," ")</f>
        <v xml:space="preserve"> </v>
      </c>
      <c r="G811" s="7"/>
      <c r="H811" s="7"/>
      <c r="I811" s="7"/>
      <c r="J811" s="27"/>
      <c r="K811" s="2"/>
      <c r="L811" s="2"/>
      <c r="M811" s="2"/>
      <c r="N811" s="15"/>
    </row>
    <row r="812" spans="1:14">
      <c r="A812" s="324"/>
      <c r="B812" s="24"/>
      <c r="C812" s="2"/>
      <c r="D812" s="22"/>
      <c r="E812" s="2" t="str">
        <f>IFERROR(VLOOKUP(D812,#REF!,4,FALSE)," ")</f>
        <v xml:space="preserve"> </v>
      </c>
      <c r="F812" s="2" t="str">
        <f>IFERROR(VLOOKUP(D812,#REF!,12,FALSE)," ")</f>
        <v xml:space="preserve"> </v>
      </c>
      <c r="G812" s="7"/>
      <c r="H812" s="7"/>
      <c r="I812" s="7"/>
      <c r="J812" s="27"/>
      <c r="K812" s="2"/>
      <c r="L812" s="2"/>
      <c r="M812" s="2"/>
      <c r="N812" s="15"/>
    </row>
    <row r="813" spans="1:14">
      <c r="A813" s="324"/>
      <c r="B813" s="24"/>
      <c r="C813" s="2"/>
      <c r="D813" s="22"/>
      <c r="E813" s="2" t="str">
        <f>IFERROR(VLOOKUP(D813,#REF!,4,FALSE)," ")</f>
        <v xml:space="preserve"> </v>
      </c>
      <c r="F813" s="2" t="str">
        <f>IFERROR(VLOOKUP(D813,#REF!,12,FALSE)," ")</f>
        <v xml:space="preserve"> </v>
      </c>
      <c r="G813" s="7"/>
      <c r="H813" s="7"/>
      <c r="I813" s="7"/>
      <c r="J813" s="27"/>
      <c r="K813" s="2"/>
      <c r="L813" s="2"/>
      <c r="M813" s="2"/>
      <c r="N813" s="15"/>
    </row>
    <row r="814" spans="1:14">
      <c r="A814" s="324"/>
      <c r="B814" s="24"/>
      <c r="C814" s="2"/>
      <c r="D814" s="22"/>
      <c r="E814" s="2" t="str">
        <f>IFERROR(VLOOKUP(D814,#REF!,4,FALSE)," ")</f>
        <v xml:space="preserve"> </v>
      </c>
      <c r="F814" s="2" t="str">
        <f>IFERROR(VLOOKUP(D814,#REF!,12,FALSE)," ")</f>
        <v xml:space="preserve"> </v>
      </c>
      <c r="G814" s="7"/>
      <c r="H814" s="7"/>
      <c r="I814" s="7"/>
      <c r="J814" s="27"/>
      <c r="K814" s="2"/>
      <c r="L814" s="2"/>
      <c r="M814" s="2"/>
      <c r="N814" s="15"/>
    </row>
    <row r="815" spans="1:14">
      <c r="A815" s="324"/>
      <c r="B815" s="24"/>
      <c r="C815" s="2"/>
      <c r="D815" s="22"/>
      <c r="E815" s="2" t="str">
        <f>IFERROR(VLOOKUP(D815,#REF!,4,FALSE)," ")</f>
        <v xml:space="preserve"> </v>
      </c>
      <c r="F815" s="2" t="str">
        <f>IFERROR(VLOOKUP(D815,#REF!,12,FALSE)," ")</f>
        <v xml:space="preserve"> </v>
      </c>
      <c r="G815" s="7"/>
      <c r="H815" s="7"/>
      <c r="I815" s="7"/>
      <c r="J815" s="27"/>
      <c r="K815" s="2"/>
      <c r="L815" s="2"/>
      <c r="M815" s="2"/>
      <c r="N815" s="15"/>
    </row>
    <row r="816" spans="1:14">
      <c r="A816" s="324"/>
      <c r="B816" s="24"/>
      <c r="C816" s="2"/>
      <c r="D816" s="22"/>
      <c r="E816" s="2" t="str">
        <f>IFERROR(VLOOKUP(D816,#REF!,4,FALSE)," ")</f>
        <v xml:space="preserve"> </v>
      </c>
      <c r="F816" s="2" t="str">
        <f>IFERROR(VLOOKUP(D816,#REF!,12,FALSE)," ")</f>
        <v xml:space="preserve"> </v>
      </c>
      <c r="G816" s="7"/>
      <c r="H816" s="7"/>
      <c r="I816" s="7"/>
      <c r="J816" s="27"/>
      <c r="K816" s="2"/>
      <c r="L816" s="2"/>
      <c r="M816" s="2"/>
      <c r="N816" s="15"/>
    </row>
    <row r="817" spans="1:14">
      <c r="A817" s="324"/>
      <c r="B817" s="24"/>
      <c r="C817" s="2"/>
      <c r="D817" s="22"/>
      <c r="E817" s="2" t="str">
        <f>IFERROR(VLOOKUP(D817,#REF!,4,FALSE)," ")</f>
        <v xml:space="preserve"> </v>
      </c>
      <c r="F817" s="2" t="str">
        <f>IFERROR(VLOOKUP(D817,#REF!,12,FALSE)," ")</f>
        <v xml:space="preserve"> </v>
      </c>
      <c r="G817" s="7"/>
      <c r="H817" s="7"/>
      <c r="I817" s="7"/>
      <c r="J817" s="27"/>
      <c r="K817" s="2"/>
      <c r="L817" s="2"/>
      <c r="M817" s="2"/>
      <c r="N817" s="15"/>
    </row>
    <row r="818" spans="1:14">
      <c r="A818" s="324"/>
      <c r="B818" s="24"/>
      <c r="C818" s="2"/>
      <c r="D818" s="22"/>
      <c r="E818" s="2" t="str">
        <f>IFERROR(VLOOKUP(D818,#REF!,4,FALSE)," ")</f>
        <v xml:space="preserve"> </v>
      </c>
      <c r="F818" s="2" t="str">
        <f>IFERROR(VLOOKUP(D818,#REF!,12,FALSE)," ")</f>
        <v xml:space="preserve"> </v>
      </c>
      <c r="G818" s="7"/>
      <c r="H818" s="7"/>
      <c r="I818" s="7"/>
      <c r="J818" s="27"/>
      <c r="K818" s="2"/>
      <c r="L818" s="2"/>
      <c r="M818" s="2"/>
      <c r="N818" s="15"/>
    </row>
    <row r="819" spans="1:14">
      <c r="A819" s="324"/>
      <c r="B819" s="24"/>
      <c r="C819" s="2"/>
      <c r="D819" s="22"/>
      <c r="E819" s="2" t="str">
        <f>IFERROR(VLOOKUP(D819,#REF!,4,FALSE)," ")</f>
        <v xml:space="preserve"> </v>
      </c>
      <c r="F819" s="2" t="str">
        <f>IFERROR(VLOOKUP(D819,#REF!,12,FALSE)," ")</f>
        <v xml:space="preserve"> </v>
      </c>
      <c r="G819" s="7"/>
      <c r="H819" s="7"/>
      <c r="I819" s="7"/>
      <c r="J819" s="27"/>
      <c r="K819" s="2"/>
      <c r="L819" s="2"/>
      <c r="M819" s="2"/>
      <c r="N819" s="15"/>
    </row>
    <row r="820" spans="1:14">
      <c r="A820" s="324"/>
      <c r="B820" s="24"/>
      <c r="C820" s="2"/>
      <c r="D820" s="22"/>
      <c r="E820" s="2" t="str">
        <f>IFERROR(VLOOKUP(D820,#REF!,4,FALSE)," ")</f>
        <v xml:space="preserve"> </v>
      </c>
      <c r="F820" s="2" t="str">
        <f>IFERROR(VLOOKUP(D820,#REF!,12,FALSE)," ")</f>
        <v xml:space="preserve"> </v>
      </c>
      <c r="G820" s="7"/>
      <c r="H820" s="7"/>
      <c r="I820" s="7"/>
      <c r="J820" s="27"/>
      <c r="K820" s="2"/>
      <c r="L820" s="2"/>
      <c r="M820" s="2"/>
      <c r="N820" s="15"/>
    </row>
    <row r="821" spans="1:14">
      <c r="A821" s="324"/>
      <c r="B821" s="24"/>
      <c r="C821" s="2"/>
      <c r="D821" s="22"/>
      <c r="E821" s="2" t="str">
        <f>IFERROR(VLOOKUP(D821,#REF!,4,FALSE)," ")</f>
        <v xml:space="preserve"> </v>
      </c>
      <c r="F821" s="2" t="str">
        <f>IFERROR(VLOOKUP(D821,#REF!,12,FALSE)," ")</f>
        <v xml:space="preserve"> </v>
      </c>
      <c r="G821" s="7"/>
      <c r="H821" s="7"/>
      <c r="I821" s="7"/>
      <c r="J821" s="27"/>
      <c r="K821" s="2"/>
      <c r="L821" s="2"/>
      <c r="M821" s="2"/>
      <c r="N821" s="15"/>
    </row>
    <row r="822" spans="1:14">
      <c r="A822" s="324"/>
      <c r="B822" s="24"/>
      <c r="C822" s="2"/>
      <c r="D822" s="22"/>
      <c r="E822" s="2" t="str">
        <f>IFERROR(VLOOKUP(D822,#REF!,4,FALSE)," ")</f>
        <v xml:space="preserve"> </v>
      </c>
      <c r="F822" s="2" t="str">
        <f>IFERROR(VLOOKUP(D822,#REF!,12,FALSE)," ")</f>
        <v xml:space="preserve"> </v>
      </c>
      <c r="G822" s="7"/>
      <c r="H822" s="7"/>
      <c r="I822" s="7"/>
      <c r="J822" s="27"/>
      <c r="K822" s="2"/>
      <c r="L822" s="2"/>
      <c r="M822" s="2"/>
      <c r="N822" s="15"/>
    </row>
    <row r="823" spans="1:14">
      <c r="A823" s="324"/>
      <c r="B823" s="24"/>
      <c r="C823" s="2"/>
      <c r="D823" s="22"/>
      <c r="E823" s="2" t="str">
        <f>IFERROR(VLOOKUP(D823,#REF!,4,FALSE)," ")</f>
        <v xml:space="preserve"> </v>
      </c>
      <c r="F823" s="2" t="str">
        <f>IFERROR(VLOOKUP(D823,#REF!,12,FALSE)," ")</f>
        <v xml:space="preserve"> </v>
      </c>
      <c r="G823" s="7"/>
      <c r="H823" s="7"/>
      <c r="I823" s="7"/>
      <c r="J823" s="27"/>
      <c r="K823" s="2"/>
      <c r="L823" s="2"/>
      <c r="M823" s="2"/>
      <c r="N823" s="15"/>
    </row>
    <row r="824" spans="1:14">
      <c r="A824" s="324"/>
      <c r="B824" s="24"/>
      <c r="C824" s="2"/>
      <c r="D824" s="22"/>
      <c r="E824" s="2" t="str">
        <f>IFERROR(VLOOKUP(D824,#REF!,4,FALSE)," ")</f>
        <v xml:space="preserve"> </v>
      </c>
      <c r="F824" s="2" t="str">
        <f>IFERROR(VLOOKUP(D824,#REF!,12,FALSE)," ")</f>
        <v xml:space="preserve"> </v>
      </c>
      <c r="G824" s="7"/>
      <c r="H824" s="7"/>
      <c r="I824" s="7"/>
      <c r="J824" s="27"/>
      <c r="K824" s="2"/>
      <c r="L824" s="2"/>
      <c r="M824" s="2"/>
      <c r="N824" s="15"/>
    </row>
    <row r="825" spans="1:14">
      <c r="A825" s="324"/>
      <c r="B825" s="24"/>
      <c r="C825" s="2"/>
      <c r="D825" s="22"/>
      <c r="E825" s="2" t="str">
        <f>IFERROR(VLOOKUP(D825,#REF!,4,FALSE)," ")</f>
        <v xml:space="preserve"> </v>
      </c>
      <c r="F825" s="2" t="str">
        <f>IFERROR(VLOOKUP(D825,#REF!,12,FALSE)," ")</f>
        <v xml:space="preserve"> </v>
      </c>
      <c r="G825" s="7"/>
      <c r="H825" s="7"/>
      <c r="I825" s="7"/>
      <c r="J825" s="27"/>
      <c r="K825" s="2"/>
      <c r="L825" s="2"/>
      <c r="M825" s="2"/>
      <c r="N825" s="15"/>
    </row>
    <row r="826" spans="1:14">
      <c r="A826" s="324"/>
      <c r="B826" s="24"/>
      <c r="C826" s="2"/>
      <c r="D826" s="22"/>
      <c r="E826" s="2" t="str">
        <f>IFERROR(VLOOKUP(D826,#REF!,4,FALSE)," ")</f>
        <v xml:space="preserve"> </v>
      </c>
      <c r="F826" s="2" t="str">
        <f>IFERROR(VLOOKUP(D826,#REF!,12,FALSE)," ")</f>
        <v xml:space="preserve"> </v>
      </c>
      <c r="G826" s="7"/>
      <c r="H826" s="7"/>
      <c r="I826" s="7"/>
      <c r="J826" s="27"/>
      <c r="K826" s="2"/>
      <c r="L826" s="2"/>
      <c r="M826" s="2"/>
      <c r="N826" s="15"/>
    </row>
    <row r="827" spans="1:14">
      <c r="A827" s="324"/>
      <c r="B827" s="24"/>
      <c r="C827" s="2"/>
      <c r="D827" s="22"/>
      <c r="E827" s="2" t="str">
        <f>IFERROR(VLOOKUP(D827,#REF!,4,FALSE)," ")</f>
        <v xml:space="preserve"> </v>
      </c>
      <c r="F827" s="2" t="str">
        <f>IFERROR(VLOOKUP(D827,#REF!,12,FALSE)," ")</f>
        <v xml:space="preserve"> </v>
      </c>
      <c r="G827" s="7"/>
      <c r="H827" s="7"/>
      <c r="I827" s="7"/>
      <c r="J827" s="27"/>
      <c r="K827" s="2"/>
      <c r="L827" s="2"/>
      <c r="M827" s="2"/>
      <c r="N827" s="15"/>
    </row>
    <row r="828" spans="1:14">
      <c r="A828" s="324"/>
      <c r="B828" s="24"/>
      <c r="C828" s="2"/>
      <c r="D828" s="22"/>
      <c r="E828" s="2" t="str">
        <f>IFERROR(VLOOKUP(D828,#REF!,4,FALSE)," ")</f>
        <v xml:space="preserve"> </v>
      </c>
      <c r="F828" s="2" t="str">
        <f>IFERROR(VLOOKUP(D828,#REF!,12,FALSE)," ")</f>
        <v xml:space="preserve"> </v>
      </c>
      <c r="G828" s="7"/>
      <c r="H828" s="7"/>
      <c r="I828" s="7"/>
      <c r="J828" s="27"/>
      <c r="K828" s="2"/>
      <c r="L828" s="2"/>
      <c r="M828" s="2"/>
      <c r="N828" s="15"/>
    </row>
    <row r="829" spans="1:14">
      <c r="A829" s="324"/>
      <c r="B829" s="24"/>
      <c r="C829" s="2"/>
      <c r="D829" s="22"/>
      <c r="E829" s="2" t="str">
        <f>IFERROR(VLOOKUP(D829,#REF!,4,FALSE)," ")</f>
        <v xml:space="preserve"> </v>
      </c>
      <c r="F829" s="2" t="str">
        <f>IFERROR(VLOOKUP(D829,#REF!,12,FALSE)," ")</f>
        <v xml:space="preserve"> </v>
      </c>
      <c r="G829" s="7"/>
      <c r="H829" s="7"/>
      <c r="I829" s="7"/>
      <c r="J829" s="27"/>
      <c r="K829" s="2"/>
      <c r="L829" s="2"/>
      <c r="M829" s="2"/>
      <c r="N829" s="15"/>
    </row>
    <row r="830" spans="1:14">
      <c r="A830" s="324"/>
      <c r="B830" s="24"/>
      <c r="C830" s="2"/>
      <c r="D830" s="22"/>
      <c r="E830" s="2" t="str">
        <f>IFERROR(VLOOKUP(D830,#REF!,4,FALSE)," ")</f>
        <v xml:space="preserve"> </v>
      </c>
      <c r="F830" s="2" t="str">
        <f>IFERROR(VLOOKUP(D830,#REF!,12,FALSE)," ")</f>
        <v xml:space="preserve"> </v>
      </c>
      <c r="G830" s="7"/>
      <c r="H830" s="7"/>
      <c r="I830" s="7"/>
      <c r="J830" s="27"/>
      <c r="K830" s="2"/>
      <c r="L830" s="2"/>
      <c r="M830" s="2"/>
      <c r="N830" s="15"/>
    </row>
    <row r="831" spans="1:14">
      <c r="A831" s="324"/>
      <c r="B831" s="24"/>
      <c r="C831" s="2"/>
      <c r="D831" s="22"/>
      <c r="E831" s="2" t="str">
        <f>IFERROR(VLOOKUP(D831,#REF!,4,FALSE)," ")</f>
        <v xml:space="preserve"> </v>
      </c>
      <c r="F831" s="2" t="str">
        <f>IFERROR(VLOOKUP(D831,#REF!,12,FALSE)," ")</f>
        <v xml:space="preserve"> </v>
      </c>
      <c r="G831" s="7"/>
      <c r="H831" s="7"/>
      <c r="I831" s="7"/>
      <c r="J831" s="27"/>
      <c r="K831" s="2"/>
      <c r="L831" s="2"/>
      <c r="M831" s="2"/>
      <c r="N831" s="15"/>
    </row>
    <row r="832" spans="1:14">
      <c r="A832" s="324"/>
      <c r="B832" s="24"/>
      <c r="C832" s="2"/>
      <c r="D832" s="22"/>
      <c r="E832" s="2" t="str">
        <f>IFERROR(VLOOKUP(D832,#REF!,4,FALSE)," ")</f>
        <v xml:space="preserve"> </v>
      </c>
      <c r="F832" s="2" t="str">
        <f>IFERROR(VLOOKUP(D832,#REF!,12,FALSE)," ")</f>
        <v xml:space="preserve"> </v>
      </c>
      <c r="G832" s="7"/>
      <c r="H832" s="7"/>
      <c r="I832" s="7"/>
      <c r="J832" s="27"/>
      <c r="K832" s="2"/>
      <c r="L832" s="2"/>
      <c r="M832" s="2"/>
      <c r="N832" s="15"/>
    </row>
    <row r="833" spans="1:14">
      <c r="A833" s="324"/>
      <c r="B833" s="24"/>
      <c r="C833" s="2"/>
      <c r="D833" s="22"/>
      <c r="E833" s="2" t="str">
        <f>IFERROR(VLOOKUP(D833,#REF!,4,FALSE)," ")</f>
        <v xml:space="preserve"> </v>
      </c>
      <c r="F833" s="2" t="str">
        <f>IFERROR(VLOOKUP(D833,#REF!,12,FALSE)," ")</f>
        <v xml:space="preserve"> </v>
      </c>
      <c r="G833" s="7"/>
      <c r="H833" s="7"/>
      <c r="I833" s="7"/>
      <c r="J833" s="27"/>
      <c r="K833" s="2"/>
      <c r="L833" s="2"/>
      <c r="M833" s="2"/>
      <c r="N833" s="15"/>
    </row>
    <row r="834" spans="1:14">
      <c r="A834" s="324"/>
      <c r="B834" s="24"/>
      <c r="C834" s="2"/>
      <c r="D834" s="22"/>
      <c r="E834" s="2" t="str">
        <f>IFERROR(VLOOKUP(D834,#REF!,4,FALSE)," ")</f>
        <v xml:space="preserve"> </v>
      </c>
      <c r="F834" s="2" t="str">
        <f>IFERROR(VLOOKUP(D834,#REF!,12,FALSE)," ")</f>
        <v xml:space="preserve"> </v>
      </c>
      <c r="G834" s="7"/>
      <c r="H834" s="7"/>
      <c r="I834" s="7"/>
      <c r="J834" s="27"/>
      <c r="K834" s="2"/>
      <c r="L834" s="2"/>
      <c r="M834" s="2"/>
      <c r="N834" s="15"/>
    </row>
    <row r="835" spans="1:14">
      <c r="A835" s="324"/>
      <c r="B835" s="24"/>
      <c r="C835" s="2"/>
      <c r="D835" s="22"/>
      <c r="E835" s="2" t="str">
        <f>IFERROR(VLOOKUP(D835,#REF!,4,FALSE)," ")</f>
        <v xml:space="preserve"> </v>
      </c>
      <c r="F835" s="2" t="str">
        <f>IFERROR(VLOOKUP(D835,#REF!,12,FALSE)," ")</f>
        <v xml:space="preserve"> </v>
      </c>
      <c r="G835" s="7"/>
      <c r="H835" s="7"/>
      <c r="I835" s="7"/>
      <c r="J835" s="27"/>
      <c r="K835" s="2"/>
      <c r="L835" s="2"/>
      <c r="M835" s="2"/>
      <c r="N835" s="15"/>
    </row>
    <row r="836" spans="1:14">
      <c r="A836" s="324"/>
      <c r="B836" s="24"/>
      <c r="C836" s="2"/>
      <c r="D836" s="22"/>
      <c r="E836" s="2" t="str">
        <f>IFERROR(VLOOKUP(D836,#REF!,4,FALSE)," ")</f>
        <v xml:space="preserve"> </v>
      </c>
      <c r="F836" s="2" t="str">
        <f>IFERROR(VLOOKUP(D836,#REF!,12,FALSE)," ")</f>
        <v xml:space="preserve"> </v>
      </c>
      <c r="G836" s="7"/>
      <c r="H836" s="7"/>
      <c r="I836" s="7"/>
      <c r="J836" s="27"/>
      <c r="K836" s="2"/>
      <c r="L836" s="2"/>
      <c r="M836" s="2"/>
      <c r="N836" s="15"/>
    </row>
    <row r="837" spans="1:14">
      <c r="A837" s="324"/>
      <c r="B837" s="24"/>
      <c r="C837" s="2"/>
      <c r="D837" s="22"/>
      <c r="E837" s="2" t="str">
        <f>IFERROR(VLOOKUP(D837,#REF!,4,FALSE)," ")</f>
        <v xml:space="preserve"> </v>
      </c>
      <c r="F837" s="2" t="str">
        <f>IFERROR(VLOOKUP(D837,#REF!,12,FALSE)," ")</f>
        <v xml:space="preserve"> </v>
      </c>
      <c r="G837" s="7"/>
      <c r="H837" s="7"/>
      <c r="I837" s="7"/>
      <c r="J837" s="27"/>
      <c r="K837" s="2"/>
      <c r="L837" s="2"/>
      <c r="M837" s="2"/>
      <c r="N837" s="15"/>
    </row>
    <row r="838" spans="1:14">
      <c r="A838" s="324"/>
      <c r="B838" s="24"/>
      <c r="C838" s="2"/>
      <c r="D838" s="22"/>
      <c r="E838" s="2" t="str">
        <f>IFERROR(VLOOKUP(D838,#REF!,4,FALSE)," ")</f>
        <v xml:space="preserve"> </v>
      </c>
      <c r="F838" s="2" t="str">
        <f>IFERROR(VLOOKUP(D838,#REF!,12,FALSE)," ")</f>
        <v xml:space="preserve"> </v>
      </c>
      <c r="G838" s="7"/>
      <c r="H838" s="7"/>
      <c r="I838" s="7"/>
      <c r="J838" s="27"/>
      <c r="K838" s="2"/>
      <c r="L838" s="2"/>
      <c r="M838" s="2"/>
      <c r="N838" s="15"/>
    </row>
    <row r="839" spans="1:14">
      <c r="A839" s="324"/>
      <c r="B839" s="24"/>
      <c r="C839" s="2"/>
      <c r="D839" s="22"/>
      <c r="E839" s="2" t="str">
        <f>IFERROR(VLOOKUP(D839,#REF!,4,FALSE)," ")</f>
        <v xml:space="preserve"> </v>
      </c>
      <c r="F839" s="2" t="str">
        <f>IFERROR(VLOOKUP(D839,#REF!,12,FALSE)," ")</f>
        <v xml:space="preserve"> </v>
      </c>
      <c r="G839" s="7"/>
      <c r="H839" s="7"/>
      <c r="I839" s="7"/>
      <c r="J839" s="27"/>
      <c r="K839" s="2"/>
      <c r="L839" s="2"/>
      <c r="M839" s="2"/>
      <c r="N839" s="15"/>
    </row>
    <row r="840" spans="1:14">
      <c r="A840" s="324"/>
      <c r="B840" s="24"/>
      <c r="C840" s="2"/>
      <c r="D840" s="22"/>
      <c r="E840" s="2" t="str">
        <f>IFERROR(VLOOKUP(D840,#REF!,4,FALSE)," ")</f>
        <v xml:space="preserve"> </v>
      </c>
      <c r="F840" s="2" t="str">
        <f>IFERROR(VLOOKUP(D840,#REF!,12,FALSE)," ")</f>
        <v xml:space="preserve"> </v>
      </c>
      <c r="G840" s="7"/>
      <c r="H840" s="7"/>
      <c r="I840" s="7"/>
      <c r="J840" s="27"/>
      <c r="K840" s="2"/>
      <c r="L840" s="2"/>
      <c r="M840" s="2"/>
      <c r="N840" s="15"/>
    </row>
    <row r="841" spans="1:14">
      <c r="A841" s="324"/>
      <c r="B841" s="24"/>
      <c r="C841" s="2"/>
      <c r="D841" s="22"/>
      <c r="E841" s="2" t="str">
        <f>IFERROR(VLOOKUP(D841,#REF!,4,FALSE)," ")</f>
        <v xml:space="preserve"> </v>
      </c>
      <c r="F841" s="2" t="str">
        <f>IFERROR(VLOOKUP(D841,#REF!,12,FALSE)," ")</f>
        <v xml:space="preserve"> </v>
      </c>
      <c r="G841" s="7"/>
      <c r="H841" s="7"/>
      <c r="I841" s="7"/>
      <c r="J841" s="27"/>
      <c r="K841" s="2"/>
      <c r="L841" s="2"/>
      <c r="M841" s="2"/>
      <c r="N841" s="15"/>
    </row>
    <row r="842" spans="1:14">
      <c r="A842" s="324"/>
      <c r="B842" s="24"/>
      <c r="C842" s="2"/>
      <c r="D842" s="22"/>
      <c r="E842" s="2" t="str">
        <f>IFERROR(VLOOKUP(D842,#REF!,4,FALSE)," ")</f>
        <v xml:space="preserve"> </v>
      </c>
      <c r="F842" s="2" t="str">
        <f>IFERROR(VLOOKUP(D842,#REF!,12,FALSE)," ")</f>
        <v xml:space="preserve"> </v>
      </c>
      <c r="G842" s="7"/>
      <c r="H842" s="7"/>
      <c r="I842" s="7"/>
      <c r="J842" s="27"/>
      <c r="K842" s="2"/>
      <c r="L842" s="2"/>
      <c r="M842" s="2"/>
      <c r="N842" s="15"/>
    </row>
    <row r="843" spans="1:14">
      <c r="A843" s="324"/>
      <c r="B843" s="24"/>
      <c r="C843" s="2"/>
      <c r="D843" s="22"/>
      <c r="E843" s="2" t="str">
        <f>IFERROR(VLOOKUP(D843,#REF!,4,FALSE)," ")</f>
        <v xml:space="preserve"> </v>
      </c>
      <c r="F843" s="2" t="str">
        <f>IFERROR(VLOOKUP(D843,#REF!,12,FALSE)," ")</f>
        <v xml:space="preserve"> </v>
      </c>
      <c r="G843" s="7"/>
      <c r="H843" s="7"/>
      <c r="I843" s="7"/>
      <c r="J843" s="27"/>
      <c r="K843" s="2"/>
      <c r="L843" s="2"/>
      <c r="M843" s="2"/>
      <c r="N843" s="15"/>
    </row>
    <row r="844" spans="1:14">
      <c r="A844" s="324"/>
      <c r="B844" s="24"/>
      <c r="C844" s="2"/>
      <c r="D844" s="22"/>
      <c r="E844" s="2" t="str">
        <f>IFERROR(VLOOKUP(D844,#REF!,4,FALSE)," ")</f>
        <v xml:space="preserve"> </v>
      </c>
      <c r="F844" s="2" t="str">
        <f>IFERROR(VLOOKUP(D844,#REF!,12,FALSE)," ")</f>
        <v xml:space="preserve"> </v>
      </c>
      <c r="G844" s="7"/>
      <c r="H844" s="7"/>
      <c r="I844" s="7"/>
      <c r="J844" s="27"/>
      <c r="K844" s="2"/>
      <c r="L844" s="2"/>
      <c r="M844" s="2"/>
      <c r="N844" s="15"/>
    </row>
    <row r="845" spans="1:14">
      <c r="A845" s="324"/>
      <c r="B845" s="24"/>
      <c r="C845" s="2"/>
      <c r="D845" s="22"/>
      <c r="E845" s="2" t="str">
        <f>IFERROR(VLOOKUP(D845,#REF!,4,FALSE)," ")</f>
        <v xml:space="preserve"> </v>
      </c>
      <c r="F845" s="2" t="str">
        <f>IFERROR(VLOOKUP(D845,#REF!,12,FALSE)," ")</f>
        <v xml:space="preserve"> </v>
      </c>
      <c r="G845" s="7"/>
      <c r="H845" s="7"/>
      <c r="I845" s="7"/>
      <c r="J845" s="27"/>
      <c r="K845" s="2"/>
      <c r="L845" s="2"/>
      <c r="M845" s="2"/>
      <c r="N845" s="15"/>
    </row>
    <row r="846" spans="1:14">
      <c r="A846" s="324"/>
      <c r="B846" s="24"/>
      <c r="C846" s="2"/>
      <c r="D846" s="22"/>
      <c r="E846" s="2" t="str">
        <f>IFERROR(VLOOKUP(D846,#REF!,4,FALSE)," ")</f>
        <v xml:space="preserve"> </v>
      </c>
      <c r="F846" s="2" t="str">
        <f>IFERROR(VLOOKUP(D846,#REF!,12,FALSE)," ")</f>
        <v xml:space="preserve"> </v>
      </c>
      <c r="G846" s="7"/>
      <c r="H846" s="7"/>
      <c r="I846" s="7"/>
      <c r="J846" s="27"/>
      <c r="K846" s="2"/>
      <c r="L846" s="2"/>
      <c r="M846" s="2"/>
      <c r="N846" s="15"/>
    </row>
    <row r="847" spans="1:14">
      <c r="A847" s="324"/>
      <c r="B847" s="24"/>
      <c r="C847" s="2"/>
      <c r="D847" s="22"/>
      <c r="E847" s="2" t="str">
        <f>IFERROR(VLOOKUP(D847,#REF!,4,FALSE)," ")</f>
        <v xml:space="preserve"> </v>
      </c>
      <c r="F847" s="2" t="str">
        <f>IFERROR(VLOOKUP(D847,#REF!,12,FALSE)," ")</f>
        <v xml:space="preserve"> </v>
      </c>
      <c r="G847" s="7"/>
      <c r="H847" s="7"/>
      <c r="I847" s="7"/>
      <c r="J847" s="27"/>
      <c r="K847" s="2"/>
      <c r="L847" s="2"/>
      <c r="M847" s="2"/>
      <c r="N847" s="15"/>
    </row>
    <row r="848" spans="1:14">
      <c r="A848" s="324"/>
      <c r="B848" s="24"/>
      <c r="C848" s="2"/>
      <c r="D848" s="22"/>
      <c r="E848" s="2" t="str">
        <f>IFERROR(VLOOKUP(D848,#REF!,4,FALSE)," ")</f>
        <v xml:space="preserve"> </v>
      </c>
      <c r="F848" s="2" t="str">
        <f>IFERROR(VLOOKUP(D848,#REF!,12,FALSE)," ")</f>
        <v xml:space="preserve"> </v>
      </c>
      <c r="G848" s="7"/>
      <c r="H848" s="7"/>
      <c r="I848" s="7"/>
      <c r="J848" s="27"/>
      <c r="K848" s="2"/>
      <c r="L848" s="2"/>
      <c r="M848" s="2"/>
      <c r="N848" s="15"/>
    </row>
    <row r="849" spans="1:14">
      <c r="A849" s="324"/>
      <c r="B849" s="24"/>
      <c r="C849" s="2"/>
      <c r="D849" s="22"/>
      <c r="E849" s="2" t="str">
        <f>IFERROR(VLOOKUP(D849,#REF!,4,FALSE)," ")</f>
        <v xml:space="preserve"> </v>
      </c>
      <c r="F849" s="2" t="str">
        <f>IFERROR(VLOOKUP(D849,#REF!,12,FALSE)," ")</f>
        <v xml:space="preserve"> </v>
      </c>
      <c r="G849" s="7"/>
      <c r="H849" s="7"/>
      <c r="I849" s="7"/>
      <c r="J849" s="27"/>
      <c r="K849" s="2"/>
      <c r="L849" s="2"/>
      <c r="M849" s="2"/>
      <c r="N849" s="15"/>
    </row>
    <row r="850" spans="1:14">
      <c r="A850" s="324"/>
      <c r="B850" s="24"/>
      <c r="C850" s="2"/>
      <c r="D850" s="22"/>
      <c r="E850" s="2" t="str">
        <f>IFERROR(VLOOKUP(D850,#REF!,4,FALSE)," ")</f>
        <v xml:space="preserve"> </v>
      </c>
      <c r="F850" s="2" t="str">
        <f>IFERROR(VLOOKUP(D850,#REF!,12,FALSE)," ")</f>
        <v xml:space="preserve"> </v>
      </c>
      <c r="G850" s="7"/>
      <c r="H850" s="7"/>
      <c r="I850" s="7"/>
      <c r="J850" s="27"/>
      <c r="K850" s="2"/>
      <c r="L850" s="2"/>
      <c r="M850" s="2"/>
      <c r="N850" s="15"/>
    </row>
    <row r="851" spans="1:14">
      <c r="A851" s="324"/>
      <c r="B851" s="24"/>
      <c r="C851" s="2"/>
      <c r="D851" s="22"/>
      <c r="E851" s="2" t="str">
        <f>IFERROR(VLOOKUP(D851,#REF!,4,FALSE)," ")</f>
        <v xml:space="preserve"> </v>
      </c>
      <c r="F851" s="2" t="str">
        <f>IFERROR(VLOOKUP(D851,#REF!,12,FALSE)," ")</f>
        <v xml:space="preserve"> </v>
      </c>
      <c r="G851" s="7"/>
      <c r="H851" s="7"/>
      <c r="I851" s="7"/>
      <c r="J851" s="27"/>
      <c r="K851" s="2"/>
      <c r="L851" s="2"/>
      <c r="M851" s="2"/>
      <c r="N851" s="15"/>
    </row>
    <row r="852" spans="1:14">
      <c r="A852" s="324"/>
      <c r="B852" s="24"/>
      <c r="C852" s="2"/>
      <c r="D852" s="22"/>
      <c r="E852" s="2" t="str">
        <f>IFERROR(VLOOKUP(D852,#REF!,4,FALSE)," ")</f>
        <v xml:space="preserve"> </v>
      </c>
      <c r="F852" s="2" t="str">
        <f>IFERROR(VLOOKUP(D852,#REF!,12,FALSE)," ")</f>
        <v xml:space="preserve"> </v>
      </c>
      <c r="G852" s="7"/>
      <c r="H852" s="7"/>
      <c r="I852" s="7"/>
      <c r="J852" s="27"/>
      <c r="K852" s="2"/>
      <c r="L852" s="2"/>
      <c r="M852" s="2"/>
      <c r="N852" s="15"/>
    </row>
    <row r="853" spans="1:14">
      <c r="A853" s="324"/>
      <c r="B853" s="24"/>
      <c r="C853" s="2"/>
      <c r="D853" s="22"/>
      <c r="E853" s="2" t="str">
        <f>IFERROR(VLOOKUP(D853,#REF!,4,FALSE)," ")</f>
        <v xml:space="preserve"> </v>
      </c>
      <c r="F853" s="2" t="str">
        <f>IFERROR(VLOOKUP(D853,#REF!,12,FALSE)," ")</f>
        <v xml:space="preserve"> </v>
      </c>
      <c r="G853" s="7"/>
      <c r="H853" s="7"/>
      <c r="I853" s="7"/>
      <c r="J853" s="27"/>
      <c r="K853" s="2"/>
      <c r="L853" s="2"/>
      <c r="M853" s="2"/>
      <c r="N853" s="15"/>
    </row>
    <row r="854" spans="1:14">
      <c r="A854" s="324"/>
      <c r="B854" s="24"/>
      <c r="C854" s="2"/>
      <c r="D854" s="22"/>
      <c r="E854" s="2" t="str">
        <f>IFERROR(VLOOKUP(D854,#REF!,4,FALSE)," ")</f>
        <v xml:space="preserve"> </v>
      </c>
      <c r="F854" s="2" t="str">
        <f>IFERROR(VLOOKUP(D854,#REF!,12,FALSE)," ")</f>
        <v xml:space="preserve"> </v>
      </c>
      <c r="G854" s="7"/>
      <c r="H854" s="7"/>
      <c r="I854" s="7"/>
      <c r="J854" s="27"/>
      <c r="K854" s="2"/>
      <c r="L854" s="2"/>
      <c r="M854" s="2"/>
      <c r="N854" s="15"/>
    </row>
    <row r="855" spans="1:14">
      <c r="A855" s="324"/>
      <c r="B855" s="24"/>
      <c r="C855" s="2"/>
      <c r="D855" s="22"/>
      <c r="E855" s="2" t="str">
        <f>IFERROR(VLOOKUP(D855,#REF!,4,FALSE)," ")</f>
        <v xml:space="preserve"> </v>
      </c>
      <c r="F855" s="2" t="str">
        <f>IFERROR(VLOOKUP(D855,#REF!,12,FALSE)," ")</f>
        <v xml:space="preserve"> </v>
      </c>
      <c r="G855" s="7"/>
      <c r="H855" s="7"/>
      <c r="I855" s="7"/>
      <c r="J855" s="27"/>
      <c r="K855" s="2"/>
      <c r="L855" s="2"/>
      <c r="M855" s="2"/>
      <c r="N855" s="15"/>
    </row>
    <row r="856" spans="1:14">
      <c r="A856" s="324"/>
      <c r="B856" s="24"/>
      <c r="C856" s="2"/>
      <c r="D856" s="22"/>
      <c r="E856" s="2" t="str">
        <f>IFERROR(VLOOKUP(D856,#REF!,4,FALSE)," ")</f>
        <v xml:space="preserve"> </v>
      </c>
      <c r="F856" s="2" t="str">
        <f>IFERROR(VLOOKUP(D856,#REF!,12,FALSE)," ")</f>
        <v xml:space="preserve"> </v>
      </c>
      <c r="G856" s="7"/>
      <c r="H856" s="7"/>
      <c r="I856" s="7"/>
      <c r="J856" s="27"/>
      <c r="K856" s="2"/>
      <c r="L856" s="2"/>
      <c r="M856" s="2"/>
      <c r="N856" s="15"/>
    </row>
    <row r="857" spans="1:14">
      <c r="A857" s="324"/>
      <c r="B857" s="24"/>
      <c r="C857" s="2"/>
      <c r="D857" s="22"/>
      <c r="E857" s="2" t="str">
        <f>IFERROR(VLOOKUP(D857,#REF!,4,FALSE)," ")</f>
        <v xml:space="preserve"> </v>
      </c>
      <c r="F857" s="2" t="str">
        <f>IFERROR(VLOOKUP(D857,#REF!,12,FALSE)," ")</f>
        <v xml:space="preserve"> </v>
      </c>
      <c r="G857" s="7"/>
      <c r="H857" s="7"/>
      <c r="I857" s="7"/>
      <c r="J857" s="27"/>
      <c r="K857" s="2"/>
      <c r="L857" s="2"/>
      <c r="M857" s="2"/>
      <c r="N857" s="15"/>
    </row>
    <row r="858" spans="1:14">
      <c r="A858" s="324"/>
      <c r="B858" s="24"/>
      <c r="C858" s="2"/>
      <c r="D858" s="22"/>
      <c r="E858" s="2" t="str">
        <f>IFERROR(VLOOKUP(D858,#REF!,4,FALSE)," ")</f>
        <v xml:space="preserve"> </v>
      </c>
      <c r="F858" s="2" t="str">
        <f>IFERROR(VLOOKUP(D858,#REF!,12,FALSE)," ")</f>
        <v xml:space="preserve"> </v>
      </c>
      <c r="G858" s="7"/>
      <c r="H858" s="7"/>
      <c r="I858" s="7"/>
      <c r="J858" s="27"/>
      <c r="K858" s="2"/>
      <c r="L858" s="2"/>
      <c r="M858" s="2"/>
      <c r="N858" s="15"/>
    </row>
    <row r="859" spans="1:14">
      <c r="A859" s="324"/>
      <c r="B859" s="24"/>
      <c r="C859" s="2"/>
      <c r="D859" s="22"/>
      <c r="E859" s="2" t="str">
        <f>IFERROR(VLOOKUP(D859,#REF!,4,FALSE)," ")</f>
        <v xml:space="preserve"> </v>
      </c>
      <c r="F859" s="2" t="str">
        <f>IFERROR(VLOOKUP(D859,#REF!,12,FALSE)," ")</f>
        <v xml:space="preserve"> </v>
      </c>
      <c r="G859" s="7"/>
      <c r="H859" s="7"/>
      <c r="I859" s="7"/>
      <c r="J859" s="27"/>
      <c r="K859" s="2"/>
      <c r="L859" s="2"/>
      <c r="M859" s="2"/>
      <c r="N859" s="15"/>
    </row>
    <row r="860" spans="1:14">
      <c r="A860" s="324"/>
      <c r="B860" s="24"/>
      <c r="C860" s="2"/>
      <c r="D860" s="22"/>
      <c r="E860" s="2" t="str">
        <f>IFERROR(VLOOKUP(D860,#REF!,4,FALSE)," ")</f>
        <v xml:space="preserve"> </v>
      </c>
      <c r="F860" s="2" t="str">
        <f>IFERROR(VLOOKUP(D860,#REF!,12,FALSE)," ")</f>
        <v xml:space="preserve"> </v>
      </c>
      <c r="G860" s="7"/>
      <c r="H860" s="7"/>
      <c r="I860" s="7"/>
      <c r="J860" s="27"/>
      <c r="K860" s="2"/>
      <c r="L860" s="2"/>
      <c r="M860" s="2"/>
      <c r="N860" s="15"/>
    </row>
    <row r="861" spans="1:14">
      <c r="A861" s="324"/>
      <c r="B861" s="24"/>
      <c r="C861" s="2"/>
      <c r="D861" s="22"/>
      <c r="E861" s="2" t="str">
        <f>IFERROR(VLOOKUP(D861,#REF!,4,FALSE)," ")</f>
        <v xml:space="preserve"> </v>
      </c>
      <c r="F861" s="2" t="str">
        <f>IFERROR(VLOOKUP(D861,#REF!,12,FALSE)," ")</f>
        <v xml:space="preserve"> </v>
      </c>
      <c r="G861" s="7"/>
      <c r="H861" s="7"/>
      <c r="I861" s="7"/>
      <c r="J861" s="27"/>
      <c r="K861" s="2"/>
      <c r="L861" s="2"/>
      <c r="M861" s="2"/>
      <c r="N861" s="15"/>
    </row>
    <row r="862" spans="1:14">
      <c r="A862" s="324"/>
      <c r="B862" s="24"/>
      <c r="C862" s="2"/>
      <c r="D862" s="22"/>
      <c r="E862" s="2" t="str">
        <f>IFERROR(VLOOKUP(D862,#REF!,4,FALSE)," ")</f>
        <v xml:space="preserve"> </v>
      </c>
      <c r="F862" s="2" t="str">
        <f>IFERROR(VLOOKUP(D862,#REF!,12,FALSE)," ")</f>
        <v xml:space="preserve"> </v>
      </c>
      <c r="G862" s="7"/>
      <c r="H862" s="7"/>
      <c r="I862" s="7"/>
      <c r="J862" s="27"/>
      <c r="K862" s="2"/>
      <c r="L862" s="2"/>
      <c r="M862" s="2"/>
      <c r="N862" s="15"/>
    </row>
    <row r="863" spans="1:14">
      <c r="A863" s="324"/>
      <c r="B863" s="24"/>
      <c r="C863" s="2"/>
      <c r="D863" s="22"/>
      <c r="E863" s="2" t="str">
        <f>IFERROR(VLOOKUP(D863,#REF!,4,FALSE)," ")</f>
        <v xml:space="preserve"> </v>
      </c>
      <c r="F863" s="2" t="str">
        <f>IFERROR(VLOOKUP(D863,#REF!,12,FALSE)," ")</f>
        <v xml:space="preserve"> </v>
      </c>
      <c r="G863" s="7"/>
      <c r="H863" s="7"/>
      <c r="I863" s="7"/>
      <c r="J863" s="27"/>
      <c r="K863" s="2"/>
      <c r="L863" s="2"/>
      <c r="M863" s="2"/>
      <c r="N863" s="15"/>
    </row>
    <row r="864" spans="1:14">
      <c r="A864" s="324"/>
      <c r="B864" s="24"/>
      <c r="C864" s="2"/>
      <c r="D864" s="22"/>
      <c r="E864" s="2" t="str">
        <f>IFERROR(VLOOKUP(D864,#REF!,4,FALSE)," ")</f>
        <v xml:space="preserve"> </v>
      </c>
      <c r="F864" s="2" t="str">
        <f>IFERROR(VLOOKUP(D864,#REF!,12,FALSE)," ")</f>
        <v xml:space="preserve"> </v>
      </c>
      <c r="G864" s="7"/>
      <c r="H864" s="7"/>
      <c r="I864" s="7"/>
      <c r="J864" s="27"/>
      <c r="K864" s="2"/>
      <c r="L864" s="2"/>
      <c r="M864" s="2"/>
      <c r="N864" s="15"/>
    </row>
    <row r="865" spans="1:14">
      <c r="A865" s="324"/>
      <c r="B865" s="24"/>
      <c r="C865" s="2"/>
      <c r="D865" s="22"/>
      <c r="E865" s="2" t="str">
        <f>IFERROR(VLOOKUP(D865,#REF!,4,FALSE)," ")</f>
        <v xml:space="preserve"> </v>
      </c>
      <c r="F865" s="2" t="str">
        <f>IFERROR(VLOOKUP(D865,#REF!,12,FALSE)," ")</f>
        <v xml:space="preserve"> </v>
      </c>
      <c r="G865" s="7"/>
      <c r="H865" s="7"/>
      <c r="I865" s="7"/>
      <c r="J865" s="27"/>
      <c r="K865" s="2"/>
      <c r="L865" s="2"/>
      <c r="M865" s="2"/>
      <c r="N865" s="15"/>
    </row>
    <row r="866" spans="1:14">
      <c r="A866" s="324"/>
      <c r="B866" s="24"/>
      <c r="C866" s="2"/>
      <c r="D866" s="22"/>
      <c r="E866" s="2" t="str">
        <f>IFERROR(VLOOKUP(D866,#REF!,4,FALSE)," ")</f>
        <v xml:space="preserve"> </v>
      </c>
      <c r="F866" s="2" t="str">
        <f>IFERROR(VLOOKUP(D866,#REF!,12,FALSE)," ")</f>
        <v xml:space="preserve"> </v>
      </c>
      <c r="G866" s="7"/>
      <c r="H866" s="7"/>
      <c r="I866" s="7"/>
      <c r="J866" s="27"/>
      <c r="K866" s="2"/>
      <c r="L866" s="2"/>
      <c r="M866" s="2"/>
      <c r="N866" s="15"/>
    </row>
    <row r="867" spans="1:14">
      <c r="A867" s="324"/>
      <c r="B867" s="24"/>
      <c r="C867" s="2"/>
      <c r="D867" s="22"/>
      <c r="E867" s="2" t="str">
        <f>IFERROR(VLOOKUP(D867,#REF!,4,FALSE)," ")</f>
        <v xml:space="preserve"> </v>
      </c>
      <c r="F867" s="2" t="str">
        <f>IFERROR(VLOOKUP(D867,#REF!,12,FALSE)," ")</f>
        <v xml:space="preserve"> </v>
      </c>
      <c r="G867" s="7"/>
      <c r="H867" s="7"/>
      <c r="I867" s="7"/>
      <c r="J867" s="27"/>
      <c r="K867" s="2"/>
      <c r="L867" s="2"/>
      <c r="M867" s="2"/>
      <c r="N867" s="15"/>
    </row>
    <row r="868" spans="1:14">
      <c r="A868" s="324"/>
      <c r="B868" s="24"/>
      <c r="C868" s="2"/>
      <c r="D868" s="22"/>
      <c r="E868" s="2" t="str">
        <f>IFERROR(VLOOKUP(D868,#REF!,4,FALSE)," ")</f>
        <v xml:space="preserve"> </v>
      </c>
      <c r="F868" s="2" t="str">
        <f>IFERROR(VLOOKUP(D868,#REF!,12,FALSE)," ")</f>
        <v xml:space="preserve"> </v>
      </c>
      <c r="G868" s="7"/>
      <c r="H868" s="7"/>
      <c r="I868" s="7"/>
      <c r="J868" s="27"/>
      <c r="K868" s="2"/>
      <c r="L868" s="2"/>
      <c r="M868" s="2"/>
      <c r="N868" s="15"/>
    </row>
    <row r="869" spans="1:14">
      <c r="A869" s="324"/>
      <c r="B869" s="24"/>
      <c r="C869" s="2"/>
      <c r="D869" s="22"/>
      <c r="E869" s="2" t="str">
        <f>IFERROR(VLOOKUP(D869,#REF!,4,FALSE)," ")</f>
        <v xml:space="preserve"> </v>
      </c>
      <c r="F869" s="2" t="str">
        <f>IFERROR(VLOOKUP(D869,#REF!,12,FALSE)," ")</f>
        <v xml:space="preserve"> </v>
      </c>
      <c r="G869" s="7"/>
      <c r="H869" s="7"/>
      <c r="I869" s="7"/>
      <c r="J869" s="27"/>
      <c r="K869" s="2"/>
      <c r="L869" s="2"/>
      <c r="M869" s="2"/>
      <c r="N869" s="15"/>
    </row>
    <row r="870" spans="1:14">
      <c r="A870" s="324"/>
      <c r="B870" s="24"/>
      <c r="C870" s="2"/>
      <c r="D870" s="22"/>
      <c r="E870" s="2" t="str">
        <f>IFERROR(VLOOKUP(D870,#REF!,4,FALSE)," ")</f>
        <v xml:space="preserve"> </v>
      </c>
      <c r="F870" s="2" t="str">
        <f>IFERROR(VLOOKUP(D870,#REF!,12,FALSE)," ")</f>
        <v xml:space="preserve"> </v>
      </c>
      <c r="G870" s="7"/>
      <c r="H870" s="7"/>
      <c r="I870" s="7"/>
      <c r="J870" s="27"/>
      <c r="K870" s="2"/>
      <c r="L870" s="2"/>
      <c r="M870" s="2"/>
      <c r="N870" s="15"/>
    </row>
    <row r="871" spans="1:14">
      <c r="A871" s="324"/>
      <c r="B871" s="24"/>
      <c r="C871" s="2"/>
      <c r="D871" s="22"/>
      <c r="E871" s="2" t="str">
        <f>IFERROR(VLOOKUP(D871,#REF!,4,FALSE)," ")</f>
        <v xml:space="preserve"> </v>
      </c>
      <c r="F871" s="2" t="str">
        <f>IFERROR(VLOOKUP(D871,#REF!,12,FALSE)," ")</f>
        <v xml:space="preserve"> </v>
      </c>
      <c r="G871" s="7"/>
      <c r="H871" s="7"/>
      <c r="I871" s="7"/>
      <c r="J871" s="27"/>
      <c r="K871" s="2"/>
      <c r="L871" s="2"/>
      <c r="M871" s="2"/>
      <c r="N871" s="15"/>
    </row>
    <row r="872" spans="1:14">
      <c r="A872" s="324"/>
      <c r="B872" s="24"/>
      <c r="C872" s="2"/>
      <c r="D872" s="22"/>
      <c r="E872" s="2" t="str">
        <f>IFERROR(VLOOKUP(D872,#REF!,4,FALSE)," ")</f>
        <v xml:space="preserve"> </v>
      </c>
      <c r="F872" s="2" t="str">
        <f>IFERROR(VLOOKUP(D872,#REF!,12,FALSE)," ")</f>
        <v xml:space="preserve"> </v>
      </c>
      <c r="G872" s="7"/>
      <c r="H872" s="7"/>
      <c r="I872" s="7"/>
      <c r="J872" s="27"/>
      <c r="K872" s="2"/>
      <c r="L872" s="2"/>
      <c r="M872" s="2"/>
      <c r="N872" s="15"/>
    </row>
    <row r="873" spans="1:14">
      <c r="A873" s="324"/>
      <c r="B873" s="24"/>
      <c r="C873" s="2"/>
      <c r="D873" s="22"/>
      <c r="E873" s="2" t="str">
        <f>IFERROR(VLOOKUP(D873,#REF!,4,FALSE)," ")</f>
        <v xml:space="preserve"> </v>
      </c>
      <c r="F873" s="2" t="str">
        <f>IFERROR(VLOOKUP(D873,#REF!,12,FALSE)," ")</f>
        <v xml:space="preserve"> </v>
      </c>
      <c r="G873" s="7"/>
      <c r="H873" s="7"/>
      <c r="I873" s="7"/>
      <c r="J873" s="27"/>
      <c r="K873" s="2"/>
      <c r="L873" s="2"/>
      <c r="M873" s="2"/>
      <c r="N873" s="15"/>
    </row>
    <row r="874" spans="1:14">
      <c r="A874" s="324"/>
      <c r="B874" s="24"/>
      <c r="C874" s="2"/>
      <c r="D874" s="22"/>
      <c r="E874" s="2" t="str">
        <f>IFERROR(VLOOKUP(D874,#REF!,4,FALSE)," ")</f>
        <v xml:space="preserve"> </v>
      </c>
      <c r="F874" s="2" t="str">
        <f>IFERROR(VLOOKUP(D874,#REF!,12,FALSE)," ")</f>
        <v xml:space="preserve"> </v>
      </c>
      <c r="G874" s="7"/>
      <c r="H874" s="7"/>
      <c r="I874" s="7"/>
      <c r="J874" s="27"/>
      <c r="K874" s="2"/>
      <c r="L874" s="2"/>
      <c r="M874" s="2"/>
      <c r="N874" s="15"/>
    </row>
    <row r="875" spans="1:14">
      <c r="A875" s="324"/>
      <c r="B875" s="24"/>
      <c r="C875" s="2"/>
      <c r="D875" s="22"/>
      <c r="E875" s="2" t="str">
        <f>IFERROR(VLOOKUP(D875,#REF!,4,FALSE)," ")</f>
        <v xml:space="preserve"> </v>
      </c>
      <c r="F875" s="2" t="str">
        <f>IFERROR(VLOOKUP(D875,#REF!,12,FALSE)," ")</f>
        <v xml:space="preserve"> </v>
      </c>
      <c r="G875" s="7"/>
      <c r="H875" s="7"/>
      <c r="I875" s="7"/>
      <c r="J875" s="27"/>
      <c r="K875" s="2"/>
      <c r="L875" s="2"/>
      <c r="M875" s="2"/>
      <c r="N875" s="15"/>
    </row>
    <row r="876" spans="1:14">
      <c r="A876" s="324"/>
      <c r="B876" s="24"/>
      <c r="C876" s="2"/>
      <c r="D876" s="22"/>
      <c r="E876" s="2" t="str">
        <f>IFERROR(VLOOKUP(D876,#REF!,4,FALSE)," ")</f>
        <v xml:space="preserve"> </v>
      </c>
      <c r="F876" s="2" t="str">
        <f>IFERROR(VLOOKUP(D876,#REF!,12,FALSE)," ")</f>
        <v xml:space="preserve"> </v>
      </c>
      <c r="G876" s="7"/>
      <c r="H876" s="7"/>
      <c r="I876" s="7"/>
      <c r="J876" s="27"/>
      <c r="K876" s="2"/>
      <c r="L876" s="2"/>
      <c r="M876" s="2"/>
      <c r="N876" s="15"/>
    </row>
    <row r="877" spans="1:14">
      <c r="A877" s="324"/>
      <c r="B877" s="24"/>
      <c r="C877" s="2"/>
      <c r="D877" s="22"/>
      <c r="E877" s="2" t="str">
        <f>IFERROR(VLOOKUP(D877,#REF!,4,FALSE)," ")</f>
        <v xml:space="preserve"> </v>
      </c>
      <c r="F877" s="2" t="str">
        <f>IFERROR(VLOOKUP(D877,#REF!,12,FALSE)," ")</f>
        <v xml:space="preserve"> </v>
      </c>
      <c r="G877" s="7"/>
      <c r="H877" s="7"/>
      <c r="I877" s="7"/>
      <c r="J877" s="27"/>
      <c r="K877" s="2"/>
      <c r="L877" s="2"/>
      <c r="M877" s="2"/>
      <c r="N877" s="15"/>
    </row>
    <row r="878" spans="1:14">
      <c r="A878" s="324"/>
      <c r="B878" s="24"/>
      <c r="C878" s="2"/>
      <c r="D878" s="22"/>
      <c r="E878" s="2" t="str">
        <f>IFERROR(VLOOKUP(D878,#REF!,4,FALSE)," ")</f>
        <v xml:space="preserve"> </v>
      </c>
      <c r="F878" s="2" t="str">
        <f>IFERROR(VLOOKUP(D878,#REF!,12,FALSE)," ")</f>
        <v xml:space="preserve"> </v>
      </c>
      <c r="G878" s="7"/>
      <c r="H878" s="7"/>
      <c r="I878" s="7"/>
      <c r="J878" s="27"/>
      <c r="K878" s="2"/>
      <c r="L878" s="2"/>
      <c r="M878" s="2"/>
      <c r="N878" s="15"/>
    </row>
    <row r="879" spans="1:14">
      <c r="A879" s="324"/>
      <c r="B879" s="24"/>
      <c r="C879" s="2"/>
      <c r="D879" s="22"/>
      <c r="E879" s="2" t="str">
        <f>IFERROR(VLOOKUP(D879,#REF!,4,FALSE)," ")</f>
        <v xml:space="preserve"> </v>
      </c>
      <c r="F879" s="2" t="str">
        <f>IFERROR(VLOOKUP(D879,#REF!,12,FALSE)," ")</f>
        <v xml:space="preserve"> </v>
      </c>
      <c r="G879" s="7"/>
      <c r="H879" s="7"/>
      <c r="I879" s="7"/>
      <c r="J879" s="27"/>
      <c r="K879" s="2"/>
      <c r="L879" s="2"/>
      <c r="M879" s="2"/>
      <c r="N879" s="15"/>
    </row>
    <row r="880" spans="1:14">
      <c r="A880" s="324"/>
      <c r="B880" s="24"/>
      <c r="C880" s="2"/>
      <c r="D880" s="22"/>
      <c r="E880" s="2" t="str">
        <f>IFERROR(VLOOKUP(D880,#REF!,4,FALSE)," ")</f>
        <v xml:space="preserve"> </v>
      </c>
      <c r="F880" s="2" t="str">
        <f>IFERROR(VLOOKUP(D880,#REF!,12,FALSE)," ")</f>
        <v xml:space="preserve"> </v>
      </c>
      <c r="G880" s="7"/>
      <c r="H880" s="7"/>
      <c r="I880" s="7"/>
      <c r="J880" s="27"/>
      <c r="K880" s="2"/>
      <c r="L880" s="2"/>
      <c r="M880" s="2"/>
      <c r="N880" s="15"/>
    </row>
    <row r="881" spans="1:14">
      <c r="A881" s="324"/>
      <c r="B881" s="24"/>
      <c r="C881" s="2"/>
      <c r="D881" s="22"/>
      <c r="E881" s="2" t="str">
        <f>IFERROR(VLOOKUP(D881,#REF!,4,FALSE)," ")</f>
        <v xml:space="preserve"> </v>
      </c>
      <c r="F881" s="2" t="str">
        <f>IFERROR(VLOOKUP(D881,#REF!,12,FALSE)," ")</f>
        <v xml:space="preserve"> </v>
      </c>
      <c r="G881" s="7"/>
      <c r="H881" s="7"/>
      <c r="I881" s="7"/>
      <c r="J881" s="27"/>
      <c r="K881" s="2"/>
      <c r="L881" s="2"/>
      <c r="M881" s="2"/>
      <c r="N881" s="15"/>
    </row>
    <row r="882" spans="1:14">
      <c r="A882" s="324"/>
      <c r="B882" s="24"/>
      <c r="C882" s="2"/>
      <c r="D882" s="22"/>
      <c r="E882" s="2" t="str">
        <f>IFERROR(VLOOKUP(D882,#REF!,4,FALSE)," ")</f>
        <v xml:space="preserve"> </v>
      </c>
      <c r="F882" s="2" t="str">
        <f>IFERROR(VLOOKUP(D882,#REF!,12,FALSE)," ")</f>
        <v xml:space="preserve"> </v>
      </c>
      <c r="G882" s="7"/>
      <c r="H882" s="7"/>
      <c r="I882" s="7"/>
      <c r="J882" s="27"/>
      <c r="K882" s="2"/>
      <c r="L882" s="2"/>
      <c r="M882" s="2"/>
      <c r="N882" s="15"/>
    </row>
    <row r="883" spans="1:14">
      <c r="A883" s="324"/>
      <c r="B883" s="24"/>
      <c r="C883" s="2"/>
      <c r="D883" s="22"/>
      <c r="E883" s="2" t="str">
        <f>IFERROR(VLOOKUP(D883,#REF!,4,FALSE)," ")</f>
        <v xml:space="preserve"> </v>
      </c>
      <c r="F883" s="2" t="str">
        <f>IFERROR(VLOOKUP(D883,#REF!,12,FALSE)," ")</f>
        <v xml:space="preserve"> </v>
      </c>
      <c r="G883" s="7"/>
      <c r="H883" s="7"/>
      <c r="I883" s="7"/>
      <c r="J883" s="27"/>
      <c r="K883" s="2"/>
      <c r="L883" s="2"/>
      <c r="M883" s="2"/>
      <c r="N883" s="15"/>
    </row>
    <row r="884" spans="1:14">
      <c r="A884" s="324"/>
      <c r="B884" s="24"/>
      <c r="C884" s="2"/>
      <c r="D884" s="22"/>
      <c r="E884" s="2" t="str">
        <f>IFERROR(VLOOKUP(D884,#REF!,4,FALSE)," ")</f>
        <v xml:space="preserve"> </v>
      </c>
      <c r="F884" s="2" t="str">
        <f>IFERROR(VLOOKUP(D884,#REF!,12,FALSE)," ")</f>
        <v xml:space="preserve"> </v>
      </c>
      <c r="G884" s="7"/>
      <c r="H884" s="7"/>
      <c r="I884" s="7"/>
      <c r="J884" s="27"/>
      <c r="K884" s="2"/>
      <c r="L884" s="2"/>
      <c r="M884" s="2"/>
      <c r="N884" s="15"/>
    </row>
    <row r="885" spans="1:14">
      <c r="A885" s="324"/>
      <c r="B885" s="24"/>
      <c r="C885" s="2"/>
      <c r="D885" s="22"/>
      <c r="E885" s="2" t="str">
        <f>IFERROR(VLOOKUP(D885,#REF!,4,FALSE)," ")</f>
        <v xml:space="preserve"> </v>
      </c>
      <c r="F885" s="2" t="str">
        <f>IFERROR(VLOOKUP(D885,#REF!,12,FALSE)," ")</f>
        <v xml:space="preserve"> </v>
      </c>
      <c r="G885" s="7"/>
      <c r="H885" s="7"/>
      <c r="I885" s="7"/>
      <c r="J885" s="27"/>
      <c r="K885" s="2"/>
      <c r="L885" s="2"/>
      <c r="M885" s="2"/>
      <c r="N885" s="15"/>
    </row>
    <row r="886" spans="1:14">
      <c r="A886" s="324"/>
      <c r="B886" s="24"/>
      <c r="C886" s="2"/>
      <c r="D886" s="22"/>
      <c r="E886" s="2" t="str">
        <f>IFERROR(VLOOKUP(D886,#REF!,4,FALSE)," ")</f>
        <v xml:space="preserve"> </v>
      </c>
      <c r="F886" s="2" t="str">
        <f>IFERROR(VLOOKUP(D886,#REF!,12,FALSE)," ")</f>
        <v xml:space="preserve"> </v>
      </c>
      <c r="G886" s="7"/>
      <c r="H886" s="7"/>
      <c r="I886" s="7"/>
      <c r="J886" s="27"/>
      <c r="K886" s="2"/>
      <c r="L886" s="2"/>
      <c r="M886" s="2"/>
      <c r="N886" s="15"/>
    </row>
    <row r="887" spans="1:14">
      <c r="A887" s="324"/>
      <c r="B887" s="24"/>
      <c r="C887" s="2"/>
      <c r="D887" s="22"/>
      <c r="E887" s="2" t="str">
        <f>IFERROR(VLOOKUP(D887,#REF!,4,FALSE)," ")</f>
        <v xml:space="preserve"> </v>
      </c>
      <c r="F887" s="2" t="str">
        <f>IFERROR(VLOOKUP(D887,#REF!,12,FALSE)," ")</f>
        <v xml:space="preserve"> </v>
      </c>
      <c r="G887" s="7"/>
      <c r="H887" s="7"/>
      <c r="I887" s="7"/>
      <c r="J887" s="27"/>
      <c r="K887" s="2"/>
      <c r="L887" s="2"/>
      <c r="M887" s="2"/>
      <c r="N887" s="15"/>
    </row>
    <row r="888" spans="1:14">
      <c r="A888" s="324"/>
      <c r="B888" s="24"/>
      <c r="C888" s="2"/>
      <c r="D888" s="22"/>
      <c r="E888" s="2" t="str">
        <f>IFERROR(VLOOKUP(D888,#REF!,4,FALSE)," ")</f>
        <v xml:space="preserve"> </v>
      </c>
      <c r="F888" s="2" t="str">
        <f>IFERROR(VLOOKUP(D888,#REF!,12,FALSE)," ")</f>
        <v xml:space="preserve"> </v>
      </c>
      <c r="G888" s="7"/>
      <c r="H888" s="7"/>
      <c r="I888" s="7"/>
      <c r="J888" s="27"/>
      <c r="K888" s="2"/>
      <c r="L888" s="2"/>
      <c r="M888" s="2"/>
      <c r="N888" s="15"/>
    </row>
    <row r="889" spans="1:14">
      <c r="A889" s="324"/>
      <c r="B889" s="24"/>
      <c r="C889" s="2"/>
      <c r="D889" s="22"/>
      <c r="E889" s="2" t="str">
        <f>IFERROR(VLOOKUP(D889,#REF!,4,FALSE)," ")</f>
        <v xml:space="preserve"> </v>
      </c>
      <c r="F889" s="2" t="str">
        <f>IFERROR(VLOOKUP(D889,#REF!,12,FALSE)," ")</f>
        <v xml:space="preserve"> </v>
      </c>
      <c r="G889" s="7"/>
      <c r="H889" s="7"/>
      <c r="I889" s="7"/>
      <c r="J889" s="27"/>
      <c r="K889" s="2"/>
      <c r="L889" s="2"/>
      <c r="M889" s="2"/>
      <c r="N889" s="15"/>
    </row>
    <row r="890" spans="1:14">
      <c r="A890" s="324"/>
      <c r="B890" s="24"/>
      <c r="C890" s="2"/>
      <c r="D890" s="22"/>
      <c r="E890" s="2" t="str">
        <f>IFERROR(VLOOKUP(D890,#REF!,4,FALSE)," ")</f>
        <v xml:space="preserve"> </v>
      </c>
      <c r="F890" s="2" t="str">
        <f>IFERROR(VLOOKUP(D890,#REF!,12,FALSE)," ")</f>
        <v xml:space="preserve"> </v>
      </c>
      <c r="G890" s="7"/>
      <c r="H890" s="7"/>
      <c r="I890" s="7"/>
      <c r="J890" s="27"/>
      <c r="K890" s="2"/>
      <c r="L890" s="2"/>
      <c r="M890" s="2"/>
      <c r="N890" s="15"/>
    </row>
    <row r="891" spans="1:14">
      <c r="A891" s="324"/>
      <c r="B891" s="24"/>
      <c r="C891" s="2"/>
      <c r="D891" s="22"/>
      <c r="E891" s="2" t="str">
        <f>IFERROR(VLOOKUP(D891,#REF!,4,FALSE)," ")</f>
        <v xml:space="preserve"> </v>
      </c>
      <c r="F891" s="2" t="str">
        <f>IFERROR(VLOOKUP(D891,#REF!,12,FALSE)," ")</f>
        <v xml:space="preserve"> </v>
      </c>
      <c r="G891" s="7"/>
      <c r="H891" s="7"/>
      <c r="I891" s="7"/>
      <c r="J891" s="27"/>
      <c r="K891" s="2"/>
      <c r="L891" s="2"/>
      <c r="M891" s="2"/>
      <c r="N891" s="15"/>
    </row>
    <row r="892" spans="1:14">
      <c r="A892" s="324"/>
      <c r="B892" s="24"/>
      <c r="C892" s="2"/>
      <c r="D892" s="22"/>
      <c r="E892" s="2" t="str">
        <f>IFERROR(VLOOKUP(D892,#REF!,4,FALSE)," ")</f>
        <v xml:space="preserve"> </v>
      </c>
      <c r="F892" s="2" t="str">
        <f>IFERROR(VLOOKUP(D892,#REF!,12,FALSE)," ")</f>
        <v xml:space="preserve"> </v>
      </c>
      <c r="G892" s="7"/>
      <c r="H892" s="7"/>
      <c r="I892" s="7"/>
      <c r="J892" s="27"/>
      <c r="K892" s="2"/>
      <c r="L892" s="2"/>
      <c r="M892" s="2"/>
      <c r="N892" s="15"/>
    </row>
    <row r="893" spans="1:14">
      <c r="A893" s="324"/>
      <c r="B893" s="24"/>
      <c r="C893" s="2"/>
      <c r="D893" s="22"/>
      <c r="E893" s="2" t="str">
        <f>IFERROR(VLOOKUP(D893,#REF!,4,FALSE)," ")</f>
        <v xml:space="preserve"> </v>
      </c>
      <c r="F893" s="2" t="str">
        <f>IFERROR(VLOOKUP(D893,#REF!,12,FALSE)," ")</f>
        <v xml:space="preserve"> </v>
      </c>
      <c r="G893" s="7"/>
      <c r="H893" s="7"/>
      <c r="I893" s="7"/>
      <c r="J893" s="27"/>
      <c r="K893" s="2"/>
      <c r="L893" s="2"/>
      <c r="M893" s="2"/>
      <c r="N893" s="15"/>
    </row>
    <row r="894" spans="1:14">
      <c r="A894" s="324"/>
      <c r="B894" s="24"/>
      <c r="C894" s="2"/>
      <c r="D894" s="22"/>
      <c r="E894" s="2" t="str">
        <f>IFERROR(VLOOKUP(D894,#REF!,4,FALSE)," ")</f>
        <v xml:space="preserve"> </v>
      </c>
      <c r="F894" s="2" t="str">
        <f>IFERROR(VLOOKUP(D894,#REF!,12,FALSE)," ")</f>
        <v xml:space="preserve"> </v>
      </c>
      <c r="G894" s="7"/>
      <c r="H894" s="7"/>
      <c r="I894" s="7"/>
      <c r="J894" s="27"/>
      <c r="K894" s="2"/>
      <c r="L894" s="2"/>
      <c r="M894" s="2"/>
      <c r="N894" s="15"/>
    </row>
    <row r="895" spans="1:14">
      <c r="A895" s="324"/>
      <c r="B895" s="24"/>
      <c r="C895" s="2"/>
      <c r="D895" s="22"/>
      <c r="E895" s="2" t="str">
        <f>IFERROR(VLOOKUP(D895,#REF!,4,FALSE)," ")</f>
        <v xml:space="preserve"> </v>
      </c>
      <c r="F895" s="2" t="str">
        <f>IFERROR(VLOOKUP(D895,#REF!,12,FALSE)," ")</f>
        <v xml:space="preserve"> </v>
      </c>
      <c r="G895" s="7"/>
      <c r="H895" s="7"/>
      <c r="I895" s="7"/>
      <c r="J895" s="27"/>
      <c r="K895" s="2"/>
      <c r="L895" s="2"/>
      <c r="M895" s="2"/>
      <c r="N895" s="15"/>
    </row>
    <row r="896" spans="1:14">
      <c r="A896" s="324"/>
      <c r="B896" s="24"/>
      <c r="C896" s="2"/>
      <c r="D896" s="22"/>
      <c r="E896" s="2" t="str">
        <f>IFERROR(VLOOKUP(D896,#REF!,4,FALSE)," ")</f>
        <v xml:space="preserve"> </v>
      </c>
      <c r="F896" s="2" t="str">
        <f>IFERROR(VLOOKUP(D896,#REF!,12,FALSE)," ")</f>
        <v xml:space="preserve"> </v>
      </c>
      <c r="G896" s="7"/>
      <c r="H896" s="7"/>
      <c r="I896" s="7"/>
      <c r="J896" s="27"/>
      <c r="K896" s="2"/>
      <c r="L896" s="2"/>
      <c r="M896" s="2"/>
      <c r="N896" s="15"/>
    </row>
    <row r="897" spans="1:14">
      <c r="A897" s="324"/>
      <c r="B897" s="24"/>
      <c r="C897" s="2"/>
      <c r="D897" s="22"/>
      <c r="E897" s="2" t="str">
        <f>IFERROR(VLOOKUP(D897,#REF!,4,FALSE)," ")</f>
        <v xml:space="preserve"> </v>
      </c>
      <c r="F897" s="2" t="str">
        <f>IFERROR(VLOOKUP(D897,#REF!,12,FALSE)," ")</f>
        <v xml:space="preserve"> </v>
      </c>
      <c r="G897" s="7"/>
      <c r="H897" s="7"/>
      <c r="I897" s="7"/>
      <c r="J897" s="27"/>
      <c r="K897" s="2"/>
      <c r="L897" s="2"/>
      <c r="M897" s="2"/>
      <c r="N897" s="15"/>
    </row>
    <row r="898" spans="1:14">
      <c r="A898" s="324"/>
      <c r="B898" s="24"/>
      <c r="C898" s="2"/>
      <c r="D898" s="22"/>
      <c r="E898" s="2" t="str">
        <f>IFERROR(VLOOKUP(D898,#REF!,4,FALSE)," ")</f>
        <v xml:space="preserve"> </v>
      </c>
      <c r="F898" s="2" t="str">
        <f>IFERROR(VLOOKUP(D898,#REF!,12,FALSE)," ")</f>
        <v xml:space="preserve"> </v>
      </c>
      <c r="G898" s="7"/>
      <c r="H898" s="7"/>
      <c r="I898" s="7"/>
      <c r="J898" s="27"/>
      <c r="K898" s="2"/>
      <c r="L898" s="2"/>
      <c r="M898" s="2"/>
      <c r="N898" s="15"/>
    </row>
    <row r="899" spans="1:14">
      <c r="A899" s="324"/>
      <c r="B899" s="24"/>
      <c r="C899" s="2"/>
      <c r="D899" s="22"/>
      <c r="E899" s="2" t="str">
        <f>IFERROR(VLOOKUP(D899,#REF!,4,FALSE)," ")</f>
        <v xml:space="preserve"> </v>
      </c>
      <c r="F899" s="2" t="str">
        <f>IFERROR(VLOOKUP(D899,#REF!,12,FALSE)," ")</f>
        <v xml:space="preserve"> </v>
      </c>
      <c r="G899" s="7"/>
      <c r="H899" s="7"/>
      <c r="I899" s="7"/>
      <c r="J899" s="27"/>
      <c r="K899" s="2"/>
      <c r="L899" s="2"/>
      <c r="M899" s="2"/>
      <c r="N899" s="15"/>
    </row>
    <row r="900" spans="1:14">
      <c r="A900" s="324"/>
      <c r="B900" s="24"/>
      <c r="C900" s="2"/>
      <c r="D900" s="22"/>
      <c r="E900" s="2" t="str">
        <f>IFERROR(VLOOKUP(D900,#REF!,4,FALSE)," ")</f>
        <v xml:space="preserve"> </v>
      </c>
      <c r="F900" s="2" t="str">
        <f>IFERROR(VLOOKUP(D900,#REF!,12,FALSE)," ")</f>
        <v xml:space="preserve"> </v>
      </c>
      <c r="G900" s="7"/>
      <c r="H900" s="7"/>
      <c r="I900" s="7"/>
      <c r="J900" s="27"/>
      <c r="K900" s="2"/>
      <c r="L900" s="2"/>
      <c r="M900" s="2"/>
      <c r="N900" s="15"/>
    </row>
    <row r="901" spans="1:14">
      <c r="A901" s="324"/>
      <c r="B901" s="24"/>
      <c r="C901" s="2"/>
      <c r="D901" s="22"/>
      <c r="E901" s="2" t="str">
        <f>IFERROR(VLOOKUP(D901,#REF!,4,FALSE)," ")</f>
        <v xml:space="preserve"> </v>
      </c>
      <c r="F901" s="2" t="str">
        <f>IFERROR(VLOOKUP(D901,#REF!,12,FALSE)," ")</f>
        <v xml:space="preserve"> </v>
      </c>
      <c r="G901" s="7"/>
      <c r="H901" s="7"/>
      <c r="I901" s="7"/>
      <c r="J901" s="27"/>
      <c r="K901" s="2"/>
      <c r="L901" s="2"/>
      <c r="M901" s="2"/>
      <c r="N901" s="15"/>
    </row>
    <row r="902" spans="1:14">
      <c r="A902" s="324"/>
      <c r="B902" s="24"/>
      <c r="C902" s="2"/>
      <c r="D902" s="22"/>
      <c r="E902" s="2" t="str">
        <f>IFERROR(VLOOKUP(D902,#REF!,4,FALSE)," ")</f>
        <v xml:space="preserve"> </v>
      </c>
      <c r="F902" s="2" t="str">
        <f>IFERROR(VLOOKUP(D902,#REF!,12,FALSE)," ")</f>
        <v xml:space="preserve"> </v>
      </c>
      <c r="G902" s="7"/>
      <c r="H902" s="7"/>
      <c r="I902" s="7"/>
      <c r="J902" s="27"/>
      <c r="K902" s="2"/>
      <c r="L902" s="2"/>
      <c r="M902" s="2"/>
      <c r="N902" s="15"/>
    </row>
    <row r="903" spans="1:14">
      <c r="A903" s="324"/>
      <c r="B903" s="24"/>
      <c r="C903" s="2"/>
      <c r="D903" s="22"/>
      <c r="E903" s="2" t="str">
        <f>IFERROR(VLOOKUP(D903,#REF!,4,FALSE)," ")</f>
        <v xml:space="preserve"> </v>
      </c>
      <c r="F903" s="2" t="str">
        <f>IFERROR(VLOOKUP(D903,#REF!,12,FALSE)," ")</f>
        <v xml:space="preserve"> </v>
      </c>
      <c r="G903" s="7"/>
      <c r="H903" s="7"/>
      <c r="I903" s="7"/>
      <c r="J903" s="27"/>
      <c r="K903" s="2"/>
      <c r="L903" s="2"/>
      <c r="M903" s="2"/>
      <c r="N903" s="15"/>
    </row>
    <row r="904" spans="1:14">
      <c r="A904" s="324"/>
      <c r="B904" s="24"/>
      <c r="C904" s="2"/>
      <c r="D904" s="22"/>
      <c r="E904" s="2" t="str">
        <f>IFERROR(VLOOKUP(D904,#REF!,4,FALSE)," ")</f>
        <v xml:space="preserve"> </v>
      </c>
      <c r="F904" s="2" t="str">
        <f>IFERROR(VLOOKUP(D904,#REF!,12,FALSE)," ")</f>
        <v xml:space="preserve"> </v>
      </c>
      <c r="G904" s="7"/>
      <c r="H904" s="7"/>
      <c r="I904" s="7"/>
      <c r="J904" s="27"/>
      <c r="K904" s="2"/>
      <c r="L904" s="2"/>
      <c r="M904" s="2"/>
      <c r="N904" s="15"/>
    </row>
    <row r="905" spans="1:14">
      <c r="A905" s="324"/>
      <c r="B905" s="24"/>
      <c r="C905" s="2"/>
      <c r="D905" s="22"/>
      <c r="E905" s="2" t="str">
        <f>IFERROR(VLOOKUP(D905,#REF!,4,FALSE)," ")</f>
        <v xml:space="preserve"> </v>
      </c>
      <c r="F905" s="2" t="str">
        <f>IFERROR(VLOOKUP(D905,#REF!,12,FALSE)," ")</f>
        <v xml:space="preserve"> </v>
      </c>
      <c r="G905" s="7"/>
      <c r="H905" s="7"/>
      <c r="I905" s="7"/>
      <c r="J905" s="27"/>
      <c r="K905" s="2"/>
      <c r="L905" s="2"/>
      <c r="M905" s="2"/>
      <c r="N905" s="15"/>
    </row>
    <row r="906" spans="1:14">
      <c r="A906" s="324"/>
      <c r="B906" s="24"/>
      <c r="C906" s="2"/>
      <c r="D906" s="22"/>
      <c r="E906" s="2" t="str">
        <f>IFERROR(VLOOKUP(D906,#REF!,4,FALSE)," ")</f>
        <v xml:space="preserve"> </v>
      </c>
      <c r="F906" s="2" t="str">
        <f>IFERROR(VLOOKUP(D906,#REF!,12,FALSE)," ")</f>
        <v xml:space="preserve"> </v>
      </c>
      <c r="G906" s="7"/>
      <c r="H906" s="7"/>
      <c r="I906" s="7"/>
      <c r="J906" s="27"/>
      <c r="K906" s="2"/>
      <c r="L906" s="2"/>
      <c r="M906" s="2"/>
      <c r="N906" s="15"/>
    </row>
    <row r="907" spans="1:14">
      <c r="A907" s="324"/>
      <c r="B907" s="24"/>
      <c r="C907" s="2"/>
      <c r="D907" s="22"/>
      <c r="E907" s="2" t="str">
        <f>IFERROR(VLOOKUP(D907,#REF!,4,FALSE)," ")</f>
        <v xml:space="preserve"> </v>
      </c>
      <c r="F907" s="2" t="str">
        <f>IFERROR(VLOOKUP(D907,#REF!,12,FALSE)," ")</f>
        <v xml:space="preserve"> </v>
      </c>
      <c r="G907" s="7"/>
      <c r="H907" s="7"/>
      <c r="I907" s="7"/>
      <c r="J907" s="27"/>
      <c r="K907" s="2"/>
      <c r="L907" s="2"/>
      <c r="M907" s="2"/>
      <c r="N907" s="15"/>
    </row>
    <row r="908" spans="1:14">
      <c r="A908" s="324"/>
      <c r="B908" s="24"/>
      <c r="C908" s="2"/>
      <c r="D908" s="22"/>
      <c r="E908" s="2" t="str">
        <f>IFERROR(VLOOKUP(D908,#REF!,4,FALSE)," ")</f>
        <v xml:space="preserve"> </v>
      </c>
      <c r="F908" s="2" t="str">
        <f>IFERROR(VLOOKUP(D908,#REF!,12,FALSE)," ")</f>
        <v xml:space="preserve"> </v>
      </c>
      <c r="G908" s="7"/>
      <c r="H908" s="7"/>
      <c r="I908" s="7"/>
      <c r="J908" s="27"/>
      <c r="K908" s="2"/>
      <c r="L908" s="2"/>
      <c r="M908" s="2"/>
      <c r="N908" s="15"/>
    </row>
    <row r="909" spans="1:14">
      <c r="A909" s="324"/>
      <c r="B909" s="24"/>
      <c r="C909" s="2"/>
      <c r="D909" s="22"/>
      <c r="E909" s="2" t="str">
        <f>IFERROR(VLOOKUP(D909,#REF!,4,FALSE)," ")</f>
        <v xml:space="preserve"> </v>
      </c>
      <c r="F909" s="2" t="str">
        <f>IFERROR(VLOOKUP(D909,#REF!,12,FALSE)," ")</f>
        <v xml:space="preserve"> </v>
      </c>
      <c r="G909" s="7"/>
      <c r="H909" s="7"/>
      <c r="I909" s="7"/>
      <c r="J909" s="27"/>
      <c r="K909" s="2"/>
      <c r="L909" s="2"/>
      <c r="M909" s="2"/>
      <c r="N909" s="15"/>
    </row>
    <row r="910" spans="1:14">
      <c r="A910" s="324"/>
      <c r="B910" s="24"/>
      <c r="C910" s="2"/>
      <c r="D910" s="22"/>
      <c r="E910" s="2" t="str">
        <f>IFERROR(VLOOKUP(D910,#REF!,4,FALSE)," ")</f>
        <v xml:space="preserve"> </v>
      </c>
      <c r="F910" s="2" t="str">
        <f>IFERROR(VLOOKUP(D910,#REF!,12,FALSE)," ")</f>
        <v xml:space="preserve"> </v>
      </c>
      <c r="G910" s="7"/>
      <c r="H910" s="7"/>
      <c r="I910" s="7"/>
      <c r="J910" s="27"/>
      <c r="K910" s="2"/>
      <c r="L910" s="2"/>
      <c r="M910" s="2"/>
      <c r="N910" s="15"/>
    </row>
    <row r="911" spans="1:14">
      <c r="A911" s="324"/>
      <c r="B911" s="24"/>
      <c r="C911" s="2"/>
      <c r="D911" s="22"/>
      <c r="E911" s="2" t="str">
        <f>IFERROR(VLOOKUP(D911,#REF!,4,FALSE)," ")</f>
        <v xml:space="preserve"> </v>
      </c>
      <c r="F911" s="2" t="str">
        <f>IFERROR(VLOOKUP(D911,#REF!,12,FALSE)," ")</f>
        <v xml:space="preserve"> </v>
      </c>
      <c r="G911" s="7"/>
      <c r="H911" s="7"/>
      <c r="I911" s="7"/>
      <c r="J911" s="27"/>
      <c r="K911" s="2"/>
      <c r="L911" s="2"/>
      <c r="M911" s="2"/>
      <c r="N911" s="15"/>
    </row>
    <row r="912" spans="1:14">
      <c r="A912" s="324"/>
      <c r="B912" s="24"/>
      <c r="C912" s="2"/>
      <c r="D912" s="22"/>
      <c r="E912" s="2" t="str">
        <f>IFERROR(VLOOKUP(D912,#REF!,4,FALSE)," ")</f>
        <v xml:space="preserve"> </v>
      </c>
      <c r="F912" s="2" t="str">
        <f>IFERROR(VLOOKUP(D912,#REF!,12,FALSE)," ")</f>
        <v xml:space="preserve"> </v>
      </c>
      <c r="G912" s="7"/>
      <c r="H912" s="7"/>
      <c r="I912" s="7"/>
      <c r="J912" s="27"/>
      <c r="K912" s="2"/>
      <c r="L912" s="2"/>
      <c r="M912" s="2"/>
      <c r="N912" s="15"/>
    </row>
    <row r="913" spans="1:14">
      <c r="A913" s="324"/>
      <c r="B913" s="24"/>
      <c r="C913" s="2"/>
      <c r="D913" s="22"/>
      <c r="E913" s="2" t="str">
        <f>IFERROR(VLOOKUP(D913,#REF!,4,FALSE)," ")</f>
        <v xml:space="preserve"> </v>
      </c>
      <c r="F913" s="2" t="str">
        <f>IFERROR(VLOOKUP(D913,#REF!,12,FALSE)," ")</f>
        <v xml:space="preserve"> </v>
      </c>
      <c r="G913" s="7"/>
      <c r="H913" s="7"/>
      <c r="I913" s="7"/>
      <c r="J913" s="27"/>
      <c r="K913" s="2"/>
      <c r="L913" s="2"/>
      <c r="M913" s="2"/>
      <c r="N913" s="15"/>
    </row>
    <row r="914" spans="1:14">
      <c r="A914" s="324"/>
      <c r="B914" s="24"/>
      <c r="C914" s="2"/>
      <c r="D914" s="22"/>
      <c r="E914" s="2" t="str">
        <f>IFERROR(VLOOKUP(D914,#REF!,4,FALSE)," ")</f>
        <v xml:space="preserve"> </v>
      </c>
      <c r="F914" s="2" t="str">
        <f>IFERROR(VLOOKUP(D914,#REF!,12,FALSE)," ")</f>
        <v xml:space="preserve"> </v>
      </c>
      <c r="G914" s="7"/>
      <c r="H914" s="7"/>
      <c r="I914" s="7"/>
      <c r="J914" s="27"/>
      <c r="K914" s="2"/>
      <c r="L914" s="2"/>
      <c r="M914" s="2"/>
      <c r="N914" s="15"/>
    </row>
    <row r="915" spans="1:14">
      <c r="A915" s="324"/>
      <c r="B915" s="24"/>
      <c r="C915" s="2"/>
      <c r="D915" s="22"/>
      <c r="E915" s="2" t="str">
        <f>IFERROR(VLOOKUP(D915,#REF!,4,FALSE)," ")</f>
        <v xml:space="preserve"> </v>
      </c>
      <c r="F915" s="2" t="str">
        <f>IFERROR(VLOOKUP(D915,#REF!,12,FALSE)," ")</f>
        <v xml:space="preserve"> </v>
      </c>
      <c r="G915" s="7"/>
      <c r="H915" s="7"/>
      <c r="I915" s="7"/>
      <c r="J915" s="27"/>
      <c r="K915" s="2"/>
      <c r="L915" s="2"/>
      <c r="M915" s="2"/>
      <c r="N915" s="15"/>
    </row>
    <row r="916" spans="1:14">
      <c r="A916" s="324"/>
      <c r="B916" s="24"/>
      <c r="C916" s="2"/>
      <c r="D916" s="22"/>
      <c r="E916" s="2" t="str">
        <f>IFERROR(VLOOKUP(D916,#REF!,4,FALSE)," ")</f>
        <v xml:space="preserve"> </v>
      </c>
      <c r="F916" s="2" t="str">
        <f>IFERROR(VLOOKUP(D916,#REF!,12,FALSE)," ")</f>
        <v xml:space="preserve"> </v>
      </c>
      <c r="G916" s="7"/>
      <c r="H916" s="7"/>
      <c r="I916" s="7"/>
      <c r="J916" s="27"/>
      <c r="K916" s="2"/>
      <c r="L916" s="2"/>
      <c r="M916" s="2"/>
      <c r="N916" s="15"/>
    </row>
    <row r="917" spans="1:14">
      <c r="A917" s="324"/>
      <c r="B917" s="24"/>
      <c r="C917" s="2"/>
      <c r="D917" s="22"/>
      <c r="E917" s="2" t="str">
        <f>IFERROR(VLOOKUP(D917,#REF!,4,FALSE)," ")</f>
        <v xml:space="preserve"> </v>
      </c>
      <c r="F917" s="2" t="str">
        <f>IFERROR(VLOOKUP(D917,#REF!,12,FALSE)," ")</f>
        <v xml:space="preserve"> </v>
      </c>
      <c r="G917" s="7"/>
      <c r="H917" s="7"/>
      <c r="I917" s="7"/>
      <c r="J917" s="27"/>
      <c r="K917" s="2"/>
      <c r="L917" s="2"/>
      <c r="M917" s="2"/>
      <c r="N917" s="15"/>
    </row>
    <row r="918" spans="1:14">
      <c r="A918" s="324"/>
      <c r="B918" s="24"/>
      <c r="C918" s="2"/>
      <c r="D918" s="22"/>
      <c r="E918" s="2" t="str">
        <f>IFERROR(VLOOKUP(D918,#REF!,4,FALSE)," ")</f>
        <v xml:space="preserve"> </v>
      </c>
      <c r="F918" s="2" t="str">
        <f>IFERROR(VLOOKUP(D918,#REF!,12,FALSE)," ")</f>
        <v xml:space="preserve"> </v>
      </c>
      <c r="G918" s="7"/>
      <c r="H918" s="7"/>
      <c r="I918" s="7"/>
      <c r="J918" s="27"/>
      <c r="K918" s="2"/>
      <c r="L918" s="2"/>
      <c r="M918" s="2"/>
      <c r="N918" s="15"/>
    </row>
    <row r="919" spans="1:14">
      <c r="A919" s="324"/>
      <c r="B919" s="24"/>
      <c r="C919" s="2"/>
      <c r="D919" s="22"/>
      <c r="E919" s="2" t="str">
        <f>IFERROR(VLOOKUP(D919,#REF!,4,FALSE)," ")</f>
        <v xml:space="preserve"> </v>
      </c>
      <c r="F919" s="2" t="str">
        <f>IFERROR(VLOOKUP(D919,#REF!,12,FALSE)," ")</f>
        <v xml:space="preserve"> </v>
      </c>
      <c r="G919" s="7"/>
      <c r="H919" s="7"/>
      <c r="I919" s="7"/>
      <c r="J919" s="27"/>
      <c r="K919" s="2"/>
      <c r="L919" s="2"/>
      <c r="M919" s="2"/>
      <c r="N919" s="15"/>
    </row>
    <row r="920" spans="1:14">
      <c r="A920" s="324"/>
      <c r="B920" s="24"/>
      <c r="C920" s="2"/>
      <c r="D920" s="22"/>
      <c r="E920" s="2" t="str">
        <f>IFERROR(VLOOKUP(D920,#REF!,4,FALSE)," ")</f>
        <v xml:space="preserve"> </v>
      </c>
      <c r="F920" s="2" t="str">
        <f>IFERROR(VLOOKUP(D920,#REF!,12,FALSE)," ")</f>
        <v xml:space="preserve"> </v>
      </c>
      <c r="G920" s="7"/>
      <c r="H920" s="7"/>
      <c r="I920" s="7"/>
      <c r="J920" s="27"/>
      <c r="K920" s="2"/>
      <c r="L920" s="2"/>
      <c r="M920" s="2"/>
      <c r="N920" s="15"/>
    </row>
    <row r="921" spans="1:14">
      <c r="A921" s="324"/>
      <c r="B921" s="24"/>
      <c r="C921" s="2"/>
      <c r="D921" s="22"/>
      <c r="E921" s="2" t="str">
        <f>IFERROR(VLOOKUP(D921,#REF!,4,FALSE)," ")</f>
        <v xml:space="preserve"> </v>
      </c>
      <c r="F921" s="2" t="str">
        <f>IFERROR(VLOOKUP(D921,#REF!,12,FALSE)," ")</f>
        <v xml:space="preserve"> </v>
      </c>
      <c r="G921" s="7"/>
      <c r="H921" s="7"/>
      <c r="I921" s="7"/>
      <c r="J921" s="27"/>
      <c r="K921" s="2"/>
      <c r="L921" s="2"/>
      <c r="M921" s="2"/>
      <c r="N921" s="15"/>
    </row>
    <row r="922" spans="1:14">
      <c r="A922" s="324"/>
      <c r="B922" s="24"/>
      <c r="C922" s="2"/>
      <c r="D922" s="22"/>
      <c r="E922" s="2" t="str">
        <f>IFERROR(VLOOKUP(D922,#REF!,4,FALSE)," ")</f>
        <v xml:space="preserve"> </v>
      </c>
      <c r="F922" s="2" t="str">
        <f>IFERROR(VLOOKUP(D922,#REF!,12,FALSE)," ")</f>
        <v xml:space="preserve"> </v>
      </c>
      <c r="G922" s="7"/>
      <c r="H922" s="7"/>
      <c r="I922" s="7"/>
      <c r="J922" s="27"/>
      <c r="K922" s="2"/>
      <c r="L922" s="2"/>
      <c r="M922" s="2"/>
      <c r="N922" s="15"/>
    </row>
    <row r="923" spans="1:14">
      <c r="A923" s="324"/>
      <c r="B923" s="24"/>
      <c r="C923" s="2"/>
      <c r="D923" s="22"/>
      <c r="E923" s="2" t="str">
        <f>IFERROR(VLOOKUP(D923,#REF!,4,FALSE)," ")</f>
        <v xml:space="preserve"> </v>
      </c>
      <c r="F923" s="2" t="str">
        <f>IFERROR(VLOOKUP(D923,#REF!,12,FALSE)," ")</f>
        <v xml:space="preserve"> </v>
      </c>
      <c r="G923" s="7"/>
      <c r="H923" s="7"/>
      <c r="I923" s="7"/>
      <c r="J923" s="27"/>
      <c r="K923" s="2"/>
      <c r="L923" s="2"/>
      <c r="M923" s="2"/>
      <c r="N923" s="15"/>
    </row>
    <row r="924" spans="1:14">
      <c r="A924" s="324"/>
      <c r="B924" s="24"/>
      <c r="C924" s="2"/>
      <c r="D924" s="22"/>
      <c r="E924" s="2" t="str">
        <f>IFERROR(VLOOKUP(D924,#REF!,4,FALSE)," ")</f>
        <v xml:space="preserve"> </v>
      </c>
      <c r="F924" s="2" t="str">
        <f>IFERROR(VLOOKUP(D924,#REF!,12,FALSE)," ")</f>
        <v xml:space="preserve"> </v>
      </c>
      <c r="G924" s="7"/>
      <c r="H924" s="7"/>
      <c r="I924" s="7"/>
      <c r="J924" s="27"/>
      <c r="K924" s="2"/>
      <c r="L924" s="2"/>
      <c r="M924" s="2"/>
      <c r="N924" s="15"/>
    </row>
    <row r="925" spans="1:14">
      <c r="A925" s="324"/>
      <c r="B925" s="24"/>
      <c r="C925" s="2"/>
      <c r="D925" s="22"/>
      <c r="E925" s="2" t="str">
        <f>IFERROR(VLOOKUP(D925,#REF!,4,FALSE)," ")</f>
        <v xml:space="preserve"> </v>
      </c>
      <c r="F925" s="2" t="str">
        <f>IFERROR(VLOOKUP(D925,#REF!,12,FALSE)," ")</f>
        <v xml:space="preserve"> </v>
      </c>
      <c r="G925" s="7"/>
      <c r="H925" s="7"/>
      <c r="I925" s="7"/>
      <c r="J925" s="27"/>
      <c r="K925" s="2"/>
      <c r="L925" s="2"/>
      <c r="M925" s="2"/>
      <c r="N925" s="15"/>
    </row>
    <row r="926" spans="1:14">
      <c r="A926" s="324"/>
      <c r="B926" s="24"/>
      <c r="C926" s="2"/>
      <c r="D926" s="22"/>
      <c r="E926" s="2" t="str">
        <f>IFERROR(VLOOKUP(D926,#REF!,4,FALSE)," ")</f>
        <v xml:space="preserve"> </v>
      </c>
      <c r="F926" s="2" t="str">
        <f>IFERROR(VLOOKUP(D926,#REF!,12,FALSE)," ")</f>
        <v xml:space="preserve"> </v>
      </c>
      <c r="G926" s="7"/>
      <c r="H926" s="7"/>
      <c r="I926" s="7"/>
      <c r="J926" s="27"/>
      <c r="K926" s="2"/>
      <c r="L926" s="2"/>
      <c r="M926" s="2"/>
      <c r="N926" s="15"/>
    </row>
    <row r="927" spans="1:14">
      <c r="A927" s="324"/>
      <c r="B927" s="24"/>
      <c r="C927" s="2"/>
      <c r="D927" s="22"/>
      <c r="E927" s="2" t="str">
        <f>IFERROR(VLOOKUP(D927,#REF!,4,FALSE)," ")</f>
        <v xml:space="preserve"> </v>
      </c>
      <c r="F927" s="2" t="str">
        <f>IFERROR(VLOOKUP(D927,#REF!,12,FALSE)," ")</f>
        <v xml:space="preserve"> </v>
      </c>
      <c r="G927" s="7"/>
      <c r="H927" s="7"/>
      <c r="I927" s="7"/>
      <c r="J927" s="27"/>
      <c r="K927" s="2"/>
      <c r="L927" s="2"/>
      <c r="M927" s="2"/>
      <c r="N927" s="15"/>
    </row>
    <row r="928" spans="1:14">
      <c r="A928" s="324"/>
      <c r="B928" s="24"/>
      <c r="C928" s="2"/>
      <c r="D928" s="22"/>
      <c r="E928" s="2" t="str">
        <f>IFERROR(VLOOKUP(D928,#REF!,4,FALSE)," ")</f>
        <v xml:space="preserve"> </v>
      </c>
      <c r="F928" s="2" t="str">
        <f>IFERROR(VLOOKUP(D928,#REF!,12,FALSE)," ")</f>
        <v xml:space="preserve"> </v>
      </c>
      <c r="G928" s="7"/>
      <c r="H928" s="7"/>
      <c r="I928" s="7"/>
      <c r="J928" s="27"/>
      <c r="K928" s="2"/>
      <c r="L928" s="2"/>
      <c r="M928" s="2"/>
      <c r="N928" s="15"/>
    </row>
    <row r="929" spans="1:14">
      <c r="A929" s="324"/>
      <c r="B929" s="24"/>
      <c r="C929" s="2"/>
      <c r="D929" s="22"/>
      <c r="E929" s="2" t="str">
        <f>IFERROR(VLOOKUP(D929,#REF!,4,FALSE)," ")</f>
        <v xml:space="preserve"> </v>
      </c>
      <c r="F929" s="2" t="str">
        <f>IFERROR(VLOOKUP(D929,#REF!,12,FALSE)," ")</f>
        <v xml:space="preserve"> </v>
      </c>
      <c r="G929" s="7"/>
      <c r="H929" s="7"/>
      <c r="I929" s="7"/>
      <c r="J929" s="27"/>
      <c r="K929" s="2"/>
      <c r="L929" s="2"/>
      <c r="M929" s="2"/>
      <c r="N929" s="15"/>
    </row>
    <row r="930" spans="1:14">
      <c r="A930" s="324"/>
      <c r="B930" s="24"/>
      <c r="C930" s="2"/>
      <c r="D930" s="22"/>
      <c r="E930" s="2" t="str">
        <f>IFERROR(VLOOKUP(D930,#REF!,4,FALSE)," ")</f>
        <v xml:space="preserve"> </v>
      </c>
      <c r="F930" s="2" t="str">
        <f>IFERROR(VLOOKUP(D930,#REF!,12,FALSE)," ")</f>
        <v xml:space="preserve"> </v>
      </c>
      <c r="G930" s="7"/>
      <c r="H930" s="7"/>
      <c r="I930" s="7"/>
      <c r="J930" s="27"/>
      <c r="K930" s="2"/>
      <c r="L930" s="2"/>
      <c r="M930" s="2"/>
      <c r="N930" s="15"/>
    </row>
    <row r="931" spans="1:14">
      <c r="A931" s="324"/>
      <c r="B931" s="24"/>
      <c r="C931" s="2"/>
      <c r="D931" s="22"/>
      <c r="E931" s="2" t="str">
        <f>IFERROR(VLOOKUP(D931,#REF!,4,FALSE)," ")</f>
        <v xml:space="preserve"> </v>
      </c>
      <c r="F931" s="2" t="str">
        <f>IFERROR(VLOOKUP(D931,#REF!,12,FALSE)," ")</f>
        <v xml:space="preserve"> </v>
      </c>
      <c r="G931" s="7"/>
      <c r="H931" s="7"/>
      <c r="I931" s="7"/>
      <c r="J931" s="27"/>
      <c r="K931" s="2"/>
      <c r="L931" s="2"/>
      <c r="M931" s="2"/>
      <c r="N931" s="15"/>
    </row>
    <row r="932" spans="1:14">
      <c r="A932" s="324"/>
      <c r="B932" s="24"/>
      <c r="C932" s="2"/>
      <c r="D932" s="22"/>
      <c r="E932" s="2" t="str">
        <f>IFERROR(VLOOKUP(D932,#REF!,4,FALSE)," ")</f>
        <v xml:space="preserve"> </v>
      </c>
      <c r="F932" s="2" t="str">
        <f>IFERROR(VLOOKUP(D932,#REF!,12,FALSE)," ")</f>
        <v xml:space="preserve"> </v>
      </c>
      <c r="G932" s="7"/>
      <c r="H932" s="7"/>
      <c r="I932" s="7"/>
      <c r="J932" s="27"/>
      <c r="K932" s="2"/>
      <c r="L932" s="2"/>
      <c r="M932" s="2"/>
      <c r="N932" s="15"/>
    </row>
    <row r="933" spans="1:14">
      <c r="A933" s="324"/>
      <c r="B933" s="24"/>
      <c r="C933" s="2"/>
      <c r="D933" s="22"/>
      <c r="E933" s="2" t="str">
        <f>IFERROR(VLOOKUP(D933,#REF!,4,FALSE)," ")</f>
        <v xml:space="preserve"> </v>
      </c>
      <c r="F933" s="2" t="str">
        <f>IFERROR(VLOOKUP(D933,#REF!,12,FALSE)," ")</f>
        <v xml:space="preserve"> </v>
      </c>
      <c r="G933" s="7"/>
      <c r="H933" s="7"/>
      <c r="I933" s="7"/>
      <c r="J933" s="27"/>
      <c r="K933" s="2"/>
      <c r="L933" s="2"/>
      <c r="M933" s="2"/>
      <c r="N933" s="15"/>
    </row>
    <row r="934" spans="1:14">
      <c r="A934" s="324"/>
      <c r="B934" s="24"/>
      <c r="C934" s="2"/>
      <c r="D934" s="22"/>
      <c r="E934" s="2" t="str">
        <f>IFERROR(VLOOKUP(D934,#REF!,4,FALSE)," ")</f>
        <v xml:space="preserve"> </v>
      </c>
      <c r="F934" s="2" t="str">
        <f>IFERROR(VLOOKUP(D934,#REF!,12,FALSE)," ")</f>
        <v xml:space="preserve"> </v>
      </c>
      <c r="G934" s="7"/>
      <c r="H934" s="7"/>
      <c r="I934" s="7"/>
      <c r="J934" s="27"/>
      <c r="K934" s="2"/>
      <c r="L934" s="2"/>
      <c r="M934" s="2"/>
      <c r="N934" s="15"/>
    </row>
    <row r="935" spans="1:14">
      <c r="A935" s="324"/>
      <c r="B935" s="24"/>
      <c r="C935" s="2"/>
      <c r="D935" s="22"/>
      <c r="E935" s="2" t="str">
        <f>IFERROR(VLOOKUP(D935,#REF!,4,FALSE)," ")</f>
        <v xml:space="preserve"> </v>
      </c>
      <c r="F935" s="2" t="str">
        <f>IFERROR(VLOOKUP(D935,#REF!,12,FALSE)," ")</f>
        <v xml:space="preserve"> </v>
      </c>
      <c r="G935" s="7"/>
      <c r="H935" s="7"/>
      <c r="I935" s="7"/>
      <c r="J935" s="27"/>
      <c r="K935" s="2"/>
      <c r="L935" s="2"/>
      <c r="M935" s="2"/>
      <c r="N935" s="15"/>
    </row>
    <row r="936" spans="1:14">
      <c r="A936" s="324"/>
      <c r="B936" s="24"/>
      <c r="C936" s="2"/>
      <c r="D936" s="22"/>
      <c r="E936" s="2" t="str">
        <f>IFERROR(VLOOKUP(D936,#REF!,4,FALSE)," ")</f>
        <v xml:space="preserve"> </v>
      </c>
      <c r="F936" s="2" t="str">
        <f>IFERROR(VLOOKUP(D936,#REF!,12,FALSE)," ")</f>
        <v xml:space="preserve"> </v>
      </c>
      <c r="G936" s="7"/>
      <c r="H936" s="7"/>
      <c r="I936" s="7"/>
      <c r="J936" s="27"/>
      <c r="K936" s="2"/>
      <c r="L936" s="2"/>
      <c r="M936" s="2"/>
      <c r="N936" s="15"/>
    </row>
    <row r="937" spans="1:14">
      <c r="A937" s="324"/>
      <c r="B937" s="24"/>
      <c r="C937" s="2"/>
      <c r="D937" s="22"/>
      <c r="E937" s="2" t="str">
        <f>IFERROR(VLOOKUP(D937,#REF!,4,FALSE)," ")</f>
        <v xml:space="preserve"> </v>
      </c>
      <c r="F937" s="2" t="str">
        <f>IFERROR(VLOOKUP(D937,#REF!,12,FALSE)," ")</f>
        <v xml:space="preserve"> </v>
      </c>
      <c r="G937" s="7"/>
      <c r="H937" s="7"/>
      <c r="I937" s="7"/>
      <c r="J937" s="27"/>
      <c r="K937" s="2"/>
      <c r="L937" s="2"/>
      <c r="M937" s="2"/>
      <c r="N937" s="15"/>
    </row>
    <row r="938" spans="1:14">
      <c r="A938" s="324"/>
      <c r="B938" s="24"/>
      <c r="C938" s="2"/>
      <c r="D938" s="22"/>
      <c r="E938" s="2" t="str">
        <f>IFERROR(VLOOKUP(D938,#REF!,4,FALSE)," ")</f>
        <v xml:space="preserve"> </v>
      </c>
      <c r="F938" s="2" t="str">
        <f>IFERROR(VLOOKUP(D938,#REF!,12,FALSE)," ")</f>
        <v xml:space="preserve"> </v>
      </c>
      <c r="G938" s="7"/>
      <c r="H938" s="7"/>
      <c r="I938" s="7"/>
      <c r="J938" s="27"/>
      <c r="K938" s="2"/>
      <c r="L938" s="2"/>
      <c r="M938" s="2"/>
      <c r="N938" s="15"/>
    </row>
    <row r="939" spans="1:14">
      <c r="A939" s="324"/>
      <c r="B939" s="24"/>
      <c r="C939" s="2"/>
      <c r="D939" s="22"/>
      <c r="E939" s="2" t="str">
        <f>IFERROR(VLOOKUP(D939,#REF!,4,FALSE)," ")</f>
        <v xml:space="preserve"> </v>
      </c>
      <c r="F939" s="2" t="str">
        <f>IFERROR(VLOOKUP(D939,#REF!,12,FALSE)," ")</f>
        <v xml:space="preserve"> </v>
      </c>
      <c r="G939" s="7"/>
      <c r="H939" s="7"/>
      <c r="I939" s="7"/>
      <c r="J939" s="27"/>
      <c r="K939" s="2"/>
      <c r="L939" s="2"/>
      <c r="M939" s="2"/>
      <c r="N939" s="15"/>
    </row>
    <row r="940" spans="1:14">
      <c r="A940" s="324"/>
      <c r="B940" s="24"/>
      <c r="C940" s="2"/>
      <c r="D940" s="22"/>
      <c r="E940" s="2" t="str">
        <f>IFERROR(VLOOKUP(D940,#REF!,4,FALSE)," ")</f>
        <v xml:space="preserve"> </v>
      </c>
      <c r="F940" s="2" t="str">
        <f>IFERROR(VLOOKUP(D940,#REF!,12,FALSE)," ")</f>
        <v xml:space="preserve"> </v>
      </c>
      <c r="G940" s="7"/>
      <c r="H940" s="7"/>
      <c r="I940" s="7"/>
      <c r="J940" s="27"/>
      <c r="K940" s="2"/>
      <c r="L940" s="2"/>
      <c r="M940" s="2"/>
      <c r="N940" s="15"/>
    </row>
    <row r="941" spans="1:14">
      <c r="A941" s="324"/>
      <c r="B941" s="24"/>
      <c r="C941" s="2"/>
      <c r="D941" s="22"/>
      <c r="E941" s="2" t="str">
        <f>IFERROR(VLOOKUP(D941,#REF!,4,FALSE)," ")</f>
        <v xml:space="preserve"> </v>
      </c>
      <c r="F941" s="2" t="str">
        <f>IFERROR(VLOOKUP(D941,#REF!,12,FALSE)," ")</f>
        <v xml:space="preserve"> </v>
      </c>
      <c r="G941" s="7"/>
      <c r="H941" s="7"/>
      <c r="I941" s="7"/>
      <c r="J941" s="27"/>
      <c r="K941" s="2"/>
      <c r="L941" s="2"/>
      <c r="M941" s="2"/>
      <c r="N941" s="15"/>
    </row>
    <row r="942" spans="1:14">
      <c r="A942" s="324"/>
      <c r="B942" s="24"/>
      <c r="C942" s="2"/>
      <c r="D942" s="22"/>
      <c r="E942" s="2" t="str">
        <f>IFERROR(VLOOKUP(D942,#REF!,4,FALSE)," ")</f>
        <v xml:space="preserve"> </v>
      </c>
      <c r="F942" s="2" t="str">
        <f>IFERROR(VLOOKUP(D942,#REF!,12,FALSE)," ")</f>
        <v xml:space="preserve"> </v>
      </c>
      <c r="G942" s="7"/>
      <c r="H942" s="7"/>
      <c r="I942" s="7"/>
      <c r="J942" s="27"/>
      <c r="K942" s="2"/>
      <c r="L942" s="2"/>
      <c r="M942" s="2"/>
      <c r="N942" s="15"/>
    </row>
    <row r="943" spans="1:14">
      <c r="A943" s="324"/>
      <c r="B943" s="24"/>
      <c r="C943" s="2"/>
      <c r="D943" s="22"/>
      <c r="E943" s="2" t="str">
        <f>IFERROR(VLOOKUP(D943,#REF!,4,FALSE)," ")</f>
        <v xml:space="preserve"> </v>
      </c>
      <c r="F943" s="2" t="str">
        <f>IFERROR(VLOOKUP(D943,#REF!,12,FALSE)," ")</f>
        <v xml:space="preserve"> </v>
      </c>
      <c r="G943" s="7"/>
      <c r="H943" s="7"/>
      <c r="I943" s="7"/>
      <c r="J943" s="27"/>
      <c r="K943" s="2"/>
      <c r="L943" s="2"/>
      <c r="M943" s="2"/>
      <c r="N943" s="15"/>
    </row>
    <row r="944" spans="1:14">
      <c r="A944" s="324"/>
      <c r="B944" s="24"/>
      <c r="C944" s="2"/>
      <c r="D944" s="22"/>
      <c r="E944" s="2" t="str">
        <f>IFERROR(VLOOKUP(D944,#REF!,4,FALSE)," ")</f>
        <v xml:space="preserve"> </v>
      </c>
      <c r="F944" s="2" t="str">
        <f>IFERROR(VLOOKUP(D944,#REF!,12,FALSE)," ")</f>
        <v xml:space="preserve"> </v>
      </c>
      <c r="G944" s="7"/>
      <c r="H944" s="7"/>
      <c r="I944" s="7"/>
      <c r="J944" s="27"/>
      <c r="K944" s="2"/>
      <c r="L944" s="2"/>
      <c r="M944" s="2"/>
      <c r="N944" s="15"/>
    </row>
    <row r="945" spans="1:14">
      <c r="A945" s="324"/>
      <c r="B945" s="24"/>
      <c r="C945" s="2"/>
      <c r="D945" s="22"/>
      <c r="E945" s="2" t="str">
        <f>IFERROR(VLOOKUP(D945,#REF!,4,FALSE)," ")</f>
        <v xml:space="preserve"> </v>
      </c>
      <c r="F945" s="2" t="str">
        <f>IFERROR(VLOOKUP(D945,#REF!,12,FALSE)," ")</f>
        <v xml:space="preserve"> </v>
      </c>
      <c r="G945" s="7"/>
      <c r="H945" s="7"/>
      <c r="I945" s="7"/>
      <c r="J945" s="27"/>
      <c r="K945" s="2"/>
      <c r="L945" s="2"/>
      <c r="M945" s="2"/>
      <c r="N945" s="15"/>
    </row>
    <row r="946" spans="1:14">
      <c r="A946" s="324"/>
      <c r="B946" s="24"/>
      <c r="C946" s="2"/>
      <c r="D946" s="22"/>
      <c r="E946" s="2" t="str">
        <f>IFERROR(VLOOKUP(D946,#REF!,4,FALSE)," ")</f>
        <v xml:space="preserve"> </v>
      </c>
      <c r="F946" s="2" t="str">
        <f>IFERROR(VLOOKUP(D946,#REF!,12,FALSE)," ")</f>
        <v xml:space="preserve"> </v>
      </c>
      <c r="G946" s="7"/>
      <c r="H946" s="7"/>
      <c r="I946" s="7"/>
      <c r="J946" s="27"/>
      <c r="K946" s="2"/>
      <c r="L946" s="2"/>
      <c r="M946" s="2"/>
      <c r="N946" s="15"/>
    </row>
    <row r="947" spans="1:14">
      <c r="A947" s="324"/>
      <c r="B947" s="24"/>
      <c r="C947" s="2"/>
      <c r="D947" s="22"/>
      <c r="E947" s="2" t="str">
        <f>IFERROR(VLOOKUP(D947,#REF!,4,FALSE)," ")</f>
        <v xml:space="preserve"> </v>
      </c>
      <c r="F947" s="2" t="str">
        <f>IFERROR(VLOOKUP(D947,#REF!,12,FALSE)," ")</f>
        <v xml:space="preserve"> </v>
      </c>
      <c r="G947" s="7"/>
      <c r="H947" s="7"/>
      <c r="I947" s="7"/>
      <c r="J947" s="27"/>
      <c r="K947" s="2"/>
      <c r="L947" s="2"/>
      <c r="M947" s="2"/>
      <c r="N947" s="15"/>
    </row>
    <row r="948" spans="1:14">
      <c r="A948" s="324"/>
      <c r="B948" s="24"/>
      <c r="C948" s="2"/>
      <c r="D948" s="22"/>
      <c r="E948" s="2" t="str">
        <f>IFERROR(VLOOKUP(D948,#REF!,4,FALSE)," ")</f>
        <v xml:space="preserve"> </v>
      </c>
      <c r="F948" s="2" t="str">
        <f>IFERROR(VLOOKUP(D948,#REF!,12,FALSE)," ")</f>
        <v xml:space="preserve"> </v>
      </c>
      <c r="G948" s="7"/>
      <c r="H948" s="7"/>
      <c r="I948" s="7"/>
      <c r="J948" s="27"/>
      <c r="K948" s="2"/>
      <c r="L948" s="2"/>
      <c r="M948" s="2"/>
      <c r="N948" s="15"/>
    </row>
    <row r="949" spans="1:14">
      <c r="A949" s="324"/>
      <c r="B949" s="24"/>
      <c r="C949" s="2"/>
      <c r="D949" s="22"/>
      <c r="E949" s="2" t="str">
        <f>IFERROR(VLOOKUP(D949,#REF!,4,FALSE)," ")</f>
        <v xml:space="preserve"> </v>
      </c>
      <c r="F949" s="2" t="str">
        <f>IFERROR(VLOOKUP(D949,#REF!,12,FALSE)," ")</f>
        <v xml:space="preserve"> </v>
      </c>
      <c r="G949" s="7"/>
      <c r="H949" s="7"/>
      <c r="I949" s="7"/>
      <c r="J949" s="27"/>
      <c r="K949" s="2"/>
      <c r="L949" s="2"/>
      <c r="M949" s="2"/>
      <c r="N949" s="15"/>
    </row>
    <row r="950" spans="1:14">
      <c r="A950" s="324"/>
      <c r="B950" s="24"/>
      <c r="C950" s="2"/>
      <c r="D950" s="22"/>
      <c r="E950" s="2" t="str">
        <f>IFERROR(VLOOKUP(D950,#REF!,4,FALSE)," ")</f>
        <v xml:space="preserve"> </v>
      </c>
      <c r="F950" s="2" t="str">
        <f>IFERROR(VLOOKUP(D950,#REF!,12,FALSE)," ")</f>
        <v xml:space="preserve"> </v>
      </c>
      <c r="G950" s="7"/>
      <c r="H950" s="7"/>
      <c r="I950" s="7"/>
      <c r="J950" s="27"/>
      <c r="K950" s="2"/>
      <c r="L950" s="2"/>
      <c r="M950" s="2"/>
      <c r="N950" s="15"/>
    </row>
    <row r="951" spans="1:14">
      <c r="A951" s="324"/>
      <c r="B951" s="24"/>
      <c r="C951" s="2"/>
      <c r="D951" s="22"/>
      <c r="E951" s="2" t="str">
        <f>IFERROR(VLOOKUP(D951,#REF!,4,FALSE)," ")</f>
        <v xml:space="preserve"> </v>
      </c>
      <c r="F951" s="2" t="str">
        <f>IFERROR(VLOOKUP(D951,#REF!,12,FALSE)," ")</f>
        <v xml:space="preserve"> </v>
      </c>
      <c r="G951" s="7"/>
      <c r="H951" s="7"/>
      <c r="I951" s="7"/>
      <c r="J951" s="27"/>
      <c r="K951" s="2"/>
      <c r="L951" s="2"/>
      <c r="M951" s="2"/>
      <c r="N951" s="15"/>
    </row>
    <row r="952" spans="1:14">
      <c r="A952" s="324"/>
      <c r="B952" s="24"/>
      <c r="C952" s="2"/>
      <c r="D952" s="22"/>
      <c r="E952" s="2" t="str">
        <f>IFERROR(VLOOKUP(D952,#REF!,4,FALSE)," ")</f>
        <v xml:space="preserve"> </v>
      </c>
      <c r="F952" s="2" t="str">
        <f>IFERROR(VLOOKUP(D952,#REF!,12,FALSE)," ")</f>
        <v xml:space="preserve"> </v>
      </c>
      <c r="G952" s="7"/>
      <c r="H952" s="7"/>
      <c r="I952" s="7"/>
      <c r="J952" s="27"/>
      <c r="K952" s="2"/>
      <c r="L952" s="2"/>
      <c r="M952" s="2"/>
      <c r="N952" s="15"/>
    </row>
    <row r="953" spans="1:14">
      <c r="A953" s="324"/>
      <c r="B953" s="24"/>
      <c r="C953" s="2"/>
      <c r="D953" s="22"/>
      <c r="E953" s="2" t="str">
        <f>IFERROR(VLOOKUP(D953,#REF!,4,FALSE)," ")</f>
        <v xml:space="preserve"> </v>
      </c>
      <c r="F953" s="2" t="str">
        <f>IFERROR(VLOOKUP(D953,#REF!,12,FALSE)," ")</f>
        <v xml:space="preserve"> </v>
      </c>
      <c r="G953" s="7"/>
      <c r="H953" s="7"/>
      <c r="I953" s="7"/>
      <c r="J953" s="27"/>
      <c r="K953" s="2"/>
      <c r="L953" s="2"/>
      <c r="M953" s="2"/>
      <c r="N953" s="15"/>
    </row>
    <row r="954" spans="1:14">
      <c r="A954" s="324"/>
      <c r="B954" s="24"/>
      <c r="C954" s="2"/>
      <c r="D954" s="22"/>
      <c r="E954" s="2" t="str">
        <f>IFERROR(VLOOKUP(D954,#REF!,4,FALSE)," ")</f>
        <v xml:space="preserve"> </v>
      </c>
      <c r="F954" s="2" t="str">
        <f>IFERROR(VLOOKUP(D954,#REF!,12,FALSE)," ")</f>
        <v xml:space="preserve"> </v>
      </c>
      <c r="G954" s="7"/>
      <c r="H954" s="7"/>
      <c r="I954" s="7"/>
      <c r="J954" s="27"/>
      <c r="K954" s="2"/>
      <c r="L954" s="2"/>
      <c r="M954" s="2"/>
      <c r="N954" s="15"/>
    </row>
    <row r="955" spans="1:14">
      <c r="A955" s="324"/>
      <c r="B955" s="24"/>
      <c r="C955" s="2"/>
      <c r="D955" s="22"/>
      <c r="E955" s="2" t="str">
        <f>IFERROR(VLOOKUP(D955,#REF!,4,FALSE)," ")</f>
        <v xml:space="preserve"> </v>
      </c>
      <c r="F955" s="2" t="str">
        <f>IFERROR(VLOOKUP(D955,#REF!,12,FALSE)," ")</f>
        <v xml:space="preserve"> </v>
      </c>
      <c r="G955" s="7"/>
      <c r="H955" s="7"/>
      <c r="I955" s="7"/>
      <c r="J955" s="27"/>
      <c r="K955" s="2"/>
      <c r="L955" s="2"/>
      <c r="M955" s="2"/>
      <c r="N955" s="15"/>
    </row>
    <row r="956" spans="1:14">
      <c r="A956" s="324"/>
      <c r="B956" s="24"/>
      <c r="C956" s="2"/>
      <c r="D956" s="22"/>
      <c r="E956" s="2" t="str">
        <f>IFERROR(VLOOKUP(D956,#REF!,4,FALSE)," ")</f>
        <v xml:space="preserve"> </v>
      </c>
      <c r="F956" s="2" t="str">
        <f>IFERROR(VLOOKUP(D956,#REF!,12,FALSE)," ")</f>
        <v xml:space="preserve"> </v>
      </c>
      <c r="G956" s="7"/>
      <c r="H956" s="7"/>
      <c r="I956" s="7"/>
      <c r="J956" s="27"/>
      <c r="K956" s="2"/>
      <c r="L956" s="2"/>
      <c r="M956" s="2"/>
      <c r="N956" s="15"/>
    </row>
    <row r="957" spans="1:14">
      <c r="A957" s="324"/>
      <c r="B957" s="24"/>
      <c r="C957" s="2"/>
      <c r="D957" s="22"/>
      <c r="E957" s="2" t="str">
        <f>IFERROR(VLOOKUP(D957,#REF!,4,FALSE)," ")</f>
        <v xml:space="preserve"> </v>
      </c>
      <c r="F957" s="2" t="str">
        <f>IFERROR(VLOOKUP(D957,#REF!,12,FALSE)," ")</f>
        <v xml:space="preserve"> </v>
      </c>
      <c r="G957" s="7"/>
      <c r="H957" s="7"/>
      <c r="I957" s="7"/>
      <c r="J957" s="27"/>
      <c r="K957" s="2"/>
      <c r="L957" s="2"/>
      <c r="M957" s="2"/>
      <c r="N957" s="15"/>
    </row>
    <row r="958" spans="1:14">
      <c r="A958" s="324"/>
      <c r="B958" s="24"/>
      <c r="C958" s="2"/>
      <c r="D958" s="22"/>
      <c r="E958" s="2" t="str">
        <f>IFERROR(VLOOKUP(D958,#REF!,4,FALSE)," ")</f>
        <v xml:space="preserve"> </v>
      </c>
      <c r="F958" s="2" t="str">
        <f>IFERROR(VLOOKUP(D958,#REF!,12,FALSE)," ")</f>
        <v xml:space="preserve"> </v>
      </c>
      <c r="G958" s="7"/>
      <c r="H958" s="7"/>
      <c r="I958" s="7"/>
      <c r="J958" s="27"/>
      <c r="K958" s="2"/>
      <c r="L958" s="2"/>
      <c r="M958" s="2"/>
      <c r="N958" s="15"/>
    </row>
    <row r="959" spans="1:14">
      <c r="A959" s="324"/>
      <c r="B959" s="24"/>
      <c r="C959" s="2"/>
      <c r="D959" s="22"/>
      <c r="E959" s="2" t="str">
        <f>IFERROR(VLOOKUP(D959,#REF!,4,FALSE)," ")</f>
        <v xml:space="preserve"> </v>
      </c>
      <c r="F959" s="2" t="str">
        <f>IFERROR(VLOOKUP(D959,#REF!,12,FALSE)," ")</f>
        <v xml:space="preserve"> </v>
      </c>
      <c r="G959" s="7"/>
      <c r="H959" s="7"/>
      <c r="I959" s="7"/>
      <c r="J959" s="27"/>
      <c r="K959" s="2"/>
      <c r="L959" s="2"/>
      <c r="M959" s="2"/>
      <c r="N959" s="15"/>
    </row>
    <row r="960" spans="1:14">
      <c r="A960" s="324"/>
      <c r="B960" s="24"/>
      <c r="C960" s="2"/>
      <c r="D960" s="22"/>
      <c r="E960" s="2" t="str">
        <f>IFERROR(VLOOKUP(D960,#REF!,4,FALSE)," ")</f>
        <v xml:space="preserve"> </v>
      </c>
      <c r="F960" s="2" t="str">
        <f>IFERROR(VLOOKUP(D960,#REF!,12,FALSE)," ")</f>
        <v xml:space="preserve"> </v>
      </c>
      <c r="G960" s="7"/>
      <c r="H960" s="7"/>
      <c r="I960" s="7"/>
      <c r="J960" s="27"/>
      <c r="K960" s="2"/>
      <c r="L960" s="2"/>
      <c r="M960" s="2"/>
      <c r="N960" s="15"/>
    </row>
    <row r="961" spans="1:14">
      <c r="A961" s="324"/>
      <c r="B961" s="24"/>
      <c r="C961" s="2"/>
      <c r="D961" s="22"/>
      <c r="E961" s="2" t="str">
        <f>IFERROR(VLOOKUP(D961,#REF!,4,FALSE)," ")</f>
        <v xml:space="preserve"> </v>
      </c>
      <c r="F961" s="2" t="str">
        <f>IFERROR(VLOOKUP(D961,#REF!,12,FALSE)," ")</f>
        <v xml:space="preserve"> </v>
      </c>
      <c r="G961" s="7"/>
      <c r="H961" s="7"/>
      <c r="I961" s="7"/>
      <c r="J961" s="27"/>
      <c r="K961" s="2"/>
      <c r="L961" s="2"/>
      <c r="M961" s="2"/>
      <c r="N961" s="15"/>
    </row>
    <row r="962" spans="1:14">
      <c r="A962" s="324"/>
      <c r="B962" s="24"/>
      <c r="C962" s="2"/>
      <c r="D962" s="22"/>
      <c r="E962" s="2" t="str">
        <f>IFERROR(VLOOKUP(D962,#REF!,4,FALSE)," ")</f>
        <v xml:space="preserve"> </v>
      </c>
      <c r="F962" s="2" t="str">
        <f>IFERROR(VLOOKUP(D962,#REF!,12,FALSE)," ")</f>
        <v xml:space="preserve"> </v>
      </c>
      <c r="G962" s="7"/>
      <c r="H962" s="7"/>
      <c r="I962" s="7"/>
      <c r="J962" s="27"/>
      <c r="K962" s="2"/>
      <c r="L962" s="2"/>
      <c r="M962" s="2"/>
      <c r="N962" s="15"/>
    </row>
    <row r="963" spans="1:14">
      <c r="A963" s="324"/>
      <c r="B963" s="24"/>
      <c r="C963" s="2"/>
      <c r="D963" s="22"/>
      <c r="E963" s="2" t="str">
        <f>IFERROR(VLOOKUP(D963,#REF!,4,FALSE)," ")</f>
        <v xml:space="preserve"> </v>
      </c>
      <c r="F963" s="2" t="str">
        <f>IFERROR(VLOOKUP(D963,#REF!,12,FALSE)," ")</f>
        <v xml:space="preserve"> </v>
      </c>
      <c r="G963" s="7"/>
      <c r="H963" s="7"/>
      <c r="I963" s="7"/>
      <c r="J963" s="27"/>
      <c r="K963" s="2"/>
      <c r="L963" s="2"/>
      <c r="M963" s="2"/>
      <c r="N963" s="15"/>
    </row>
    <row r="964" spans="1:14">
      <c r="A964" s="324"/>
      <c r="B964" s="24"/>
      <c r="C964" s="2"/>
      <c r="D964" s="22"/>
      <c r="E964" s="2" t="str">
        <f>IFERROR(VLOOKUP(D964,#REF!,4,FALSE)," ")</f>
        <v xml:space="preserve"> </v>
      </c>
      <c r="F964" s="2" t="str">
        <f>IFERROR(VLOOKUP(D964,#REF!,12,FALSE)," ")</f>
        <v xml:space="preserve"> </v>
      </c>
      <c r="G964" s="7"/>
      <c r="H964" s="7"/>
      <c r="I964" s="7"/>
      <c r="J964" s="27"/>
      <c r="K964" s="2"/>
      <c r="L964" s="2"/>
      <c r="M964" s="2"/>
      <c r="N964" s="15"/>
    </row>
    <row r="965" spans="1:14">
      <c r="A965" s="324"/>
      <c r="B965" s="24"/>
      <c r="C965" s="2"/>
      <c r="D965" s="22"/>
      <c r="E965" s="2" t="str">
        <f>IFERROR(VLOOKUP(D965,#REF!,4,FALSE)," ")</f>
        <v xml:space="preserve"> </v>
      </c>
      <c r="F965" s="2" t="str">
        <f>IFERROR(VLOOKUP(D965,#REF!,12,FALSE)," ")</f>
        <v xml:space="preserve"> </v>
      </c>
      <c r="G965" s="7"/>
      <c r="H965" s="7"/>
      <c r="I965" s="7"/>
      <c r="J965" s="27"/>
      <c r="K965" s="2"/>
      <c r="L965" s="2"/>
      <c r="M965" s="2"/>
      <c r="N965" s="15"/>
    </row>
    <row r="966" spans="1:14">
      <c r="A966" s="324"/>
      <c r="B966" s="24"/>
      <c r="C966" s="2"/>
      <c r="D966" s="22"/>
      <c r="E966" s="2" t="str">
        <f>IFERROR(VLOOKUP(D966,#REF!,4,FALSE)," ")</f>
        <v xml:space="preserve"> </v>
      </c>
      <c r="F966" s="2" t="str">
        <f>IFERROR(VLOOKUP(D966,#REF!,12,FALSE)," ")</f>
        <v xml:space="preserve"> </v>
      </c>
      <c r="G966" s="7"/>
      <c r="H966" s="7"/>
      <c r="I966" s="7"/>
      <c r="J966" s="27"/>
      <c r="K966" s="2"/>
      <c r="L966" s="2"/>
      <c r="M966" s="2"/>
      <c r="N966" s="15"/>
    </row>
    <row r="967" spans="1:14">
      <c r="A967" s="324"/>
      <c r="B967" s="24"/>
      <c r="C967" s="2"/>
      <c r="D967" s="22"/>
      <c r="E967" s="2" t="str">
        <f>IFERROR(VLOOKUP(D967,#REF!,4,FALSE)," ")</f>
        <v xml:space="preserve"> </v>
      </c>
      <c r="F967" s="2" t="str">
        <f>IFERROR(VLOOKUP(D967,#REF!,12,FALSE)," ")</f>
        <v xml:space="preserve"> </v>
      </c>
      <c r="G967" s="7"/>
      <c r="H967" s="7"/>
      <c r="I967" s="7"/>
      <c r="J967" s="27"/>
      <c r="K967" s="2"/>
      <c r="L967" s="2"/>
      <c r="M967" s="2"/>
      <c r="N967" s="15"/>
    </row>
    <row r="968" spans="1:14">
      <c r="A968" s="324"/>
      <c r="B968" s="24"/>
      <c r="C968" s="2"/>
      <c r="D968" s="22"/>
      <c r="E968" s="2" t="str">
        <f>IFERROR(VLOOKUP(D968,#REF!,4,FALSE)," ")</f>
        <v xml:space="preserve"> </v>
      </c>
      <c r="F968" s="2" t="str">
        <f>IFERROR(VLOOKUP(D968,#REF!,12,FALSE)," ")</f>
        <v xml:space="preserve"> </v>
      </c>
      <c r="G968" s="7"/>
      <c r="H968" s="7"/>
      <c r="I968" s="7"/>
      <c r="J968" s="27"/>
      <c r="K968" s="2"/>
      <c r="L968" s="2"/>
      <c r="M968" s="2"/>
      <c r="N968" s="15"/>
    </row>
    <row r="969" spans="1:14">
      <c r="A969" s="324"/>
      <c r="B969" s="24"/>
      <c r="C969" s="2"/>
      <c r="D969" s="22"/>
      <c r="E969" s="2" t="str">
        <f>IFERROR(VLOOKUP(D969,#REF!,4,FALSE)," ")</f>
        <v xml:space="preserve"> </v>
      </c>
      <c r="F969" s="2" t="str">
        <f>IFERROR(VLOOKUP(D969,#REF!,12,FALSE)," ")</f>
        <v xml:space="preserve"> </v>
      </c>
      <c r="G969" s="7"/>
      <c r="H969" s="7"/>
      <c r="I969" s="7"/>
      <c r="J969" s="27"/>
      <c r="K969" s="2"/>
      <c r="L969" s="2"/>
      <c r="M969" s="2"/>
      <c r="N969" s="15"/>
    </row>
    <row r="970" spans="1:14">
      <c r="A970" s="324"/>
      <c r="B970" s="24"/>
      <c r="C970" s="2"/>
      <c r="D970" s="22"/>
      <c r="E970" s="2" t="str">
        <f>IFERROR(VLOOKUP(D970,#REF!,4,FALSE)," ")</f>
        <v xml:space="preserve"> </v>
      </c>
      <c r="F970" s="2" t="str">
        <f>IFERROR(VLOOKUP(D970,#REF!,12,FALSE)," ")</f>
        <v xml:space="preserve"> </v>
      </c>
      <c r="G970" s="7"/>
      <c r="H970" s="7"/>
      <c r="I970" s="7"/>
      <c r="J970" s="27"/>
      <c r="K970" s="2"/>
      <c r="L970" s="2"/>
      <c r="M970" s="2"/>
      <c r="N970" s="15"/>
    </row>
    <row r="971" spans="1:14">
      <c r="A971" s="324"/>
      <c r="B971" s="24"/>
      <c r="C971" s="2"/>
      <c r="D971" s="22"/>
      <c r="E971" s="2" t="str">
        <f>IFERROR(VLOOKUP(D971,#REF!,4,FALSE)," ")</f>
        <v xml:space="preserve"> </v>
      </c>
      <c r="F971" s="2" t="str">
        <f>IFERROR(VLOOKUP(D971,#REF!,12,FALSE)," ")</f>
        <v xml:space="preserve"> </v>
      </c>
      <c r="G971" s="7"/>
      <c r="H971" s="7"/>
      <c r="I971" s="7"/>
      <c r="J971" s="27"/>
      <c r="K971" s="2"/>
      <c r="L971" s="2"/>
      <c r="M971" s="2"/>
      <c r="N971" s="15"/>
    </row>
    <row r="972" spans="1:14">
      <c r="A972" s="324"/>
      <c r="B972" s="24"/>
      <c r="C972" s="2"/>
      <c r="D972" s="22"/>
      <c r="E972" s="2" t="str">
        <f>IFERROR(VLOOKUP(D972,#REF!,4,FALSE)," ")</f>
        <v xml:space="preserve"> </v>
      </c>
      <c r="F972" s="2" t="str">
        <f>IFERROR(VLOOKUP(D972,#REF!,12,FALSE)," ")</f>
        <v xml:space="preserve"> </v>
      </c>
      <c r="G972" s="7"/>
      <c r="H972" s="7"/>
      <c r="I972" s="7"/>
      <c r="J972" s="27"/>
      <c r="K972" s="2"/>
      <c r="L972" s="2"/>
      <c r="M972" s="2"/>
      <c r="N972" s="15"/>
    </row>
    <row r="973" spans="1:14">
      <c r="A973" s="324"/>
      <c r="B973" s="24"/>
      <c r="C973" s="2"/>
      <c r="D973" s="22"/>
      <c r="E973" s="2" t="str">
        <f>IFERROR(VLOOKUP(D973,#REF!,4,FALSE)," ")</f>
        <v xml:space="preserve"> </v>
      </c>
      <c r="F973" s="2" t="str">
        <f>IFERROR(VLOOKUP(D973,#REF!,12,FALSE)," ")</f>
        <v xml:space="preserve"> </v>
      </c>
      <c r="G973" s="7"/>
      <c r="H973" s="7"/>
      <c r="I973" s="7"/>
      <c r="J973" s="27"/>
      <c r="K973" s="2"/>
      <c r="L973" s="2"/>
      <c r="M973" s="2"/>
      <c r="N973" s="15"/>
    </row>
    <row r="974" spans="1:14">
      <c r="A974" s="324"/>
      <c r="B974" s="24"/>
      <c r="C974" s="2"/>
      <c r="D974" s="22"/>
      <c r="E974" s="2" t="str">
        <f>IFERROR(VLOOKUP(D974,#REF!,4,FALSE)," ")</f>
        <v xml:space="preserve"> </v>
      </c>
      <c r="F974" s="2" t="str">
        <f>IFERROR(VLOOKUP(D974,#REF!,12,FALSE)," ")</f>
        <v xml:space="preserve"> </v>
      </c>
      <c r="G974" s="7"/>
      <c r="H974" s="7"/>
      <c r="I974" s="7"/>
      <c r="J974" s="27"/>
      <c r="K974" s="2"/>
      <c r="L974" s="2"/>
      <c r="M974" s="2"/>
      <c r="N974" s="15"/>
    </row>
    <row r="975" spans="1:14">
      <c r="A975" s="324"/>
      <c r="B975" s="24"/>
      <c r="C975" s="2"/>
      <c r="D975" s="22"/>
      <c r="E975" s="2" t="str">
        <f>IFERROR(VLOOKUP(D975,#REF!,4,FALSE)," ")</f>
        <v xml:space="preserve"> </v>
      </c>
      <c r="F975" s="2" t="str">
        <f>IFERROR(VLOOKUP(D975,#REF!,12,FALSE)," ")</f>
        <v xml:space="preserve"> </v>
      </c>
      <c r="G975" s="7"/>
      <c r="H975" s="7"/>
      <c r="I975" s="7"/>
      <c r="J975" s="27"/>
      <c r="K975" s="2"/>
      <c r="L975" s="2"/>
      <c r="M975" s="2"/>
      <c r="N975" s="15"/>
    </row>
    <row r="976" spans="1:14">
      <c r="A976" s="324"/>
      <c r="B976" s="24"/>
      <c r="C976" s="2"/>
      <c r="D976" s="22"/>
      <c r="E976" s="2" t="str">
        <f>IFERROR(VLOOKUP(D976,#REF!,4,FALSE)," ")</f>
        <v xml:space="preserve"> </v>
      </c>
      <c r="F976" s="2" t="str">
        <f>IFERROR(VLOOKUP(D976,#REF!,12,FALSE)," ")</f>
        <v xml:space="preserve"> </v>
      </c>
      <c r="G976" s="7"/>
      <c r="H976" s="7"/>
      <c r="I976" s="7"/>
      <c r="J976" s="27"/>
      <c r="K976" s="2"/>
      <c r="L976" s="2"/>
      <c r="M976" s="2"/>
      <c r="N976" s="15"/>
    </row>
    <row r="977" spans="1:14">
      <c r="A977" s="324"/>
      <c r="B977" s="24"/>
      <c r="C977" s="2"/>
      <c r="D977" s="22"/>
      <c r="E977" s="2" t="str">
        <f>IFERROR(VLOOKUP(D977,#REF!,4,FALSE)," ")</f>
        <v xml:space="preserve"> </v>
      </c>
      <c r="F977" s="2" t="str">
        <f>IFERROR(VLOOKUP(D977,#REF!,12,FALSE)," ")</f>
        <v xml:space="preserve"> </v>
      </c>
      <c r="G977" s="7"/>
      <c r="H977" s="7"/>
      <c r="I977" s="7"/>
      <c r="J977" s="27"/>
      <c r="K977" s="2"/>
      <c r="L977" s="2"/>
      <c r="M977" s="2"/>
      <c r="N977" s="15"/>
    </row>
    <row r="978" spans="1:14">
      <c r="A978" s="324"/>
      <c r="B978" s="24"/>
      <c r="C978" s="2"/>
      <c r="D978" s="22"/>
      <c r="E978" s="2" t="str">
        <f>IFERROR(VLOOKUP(D978,#REF!,4,FALSE)," ")</f>
        <v xml:space="preserve"> </v>
      </c>
      <c r="F978" s="2" t="str">
        <f>IFERROR(VLOOKUP(D978,#REF!,12,FALSE)," ")</f>
        <v xml:space="preserve"> </v>
      </c>
      <c r="G978" s="7"/>
      <c r="H978" s="7"/>
      <c r="I978" s="7"/>
      <c r="J978" s="27"/>
      <c r="K978" s="2"/>
      <c r="L978" s="2"/>
      <c r="M978" s="2"/>
      <c r="N978" s="15"/>
    </row>
    <row r="979" spans="1:14">
      <c r="A979" s="324"/>
      <c r="B979" s="24"/>
      <c r="C979" s="2"/>
      <c r="D979" s="22"/>
      <c r="E979" s="2" t="str">
        <f>IFERROR(VLOOKUP(D979,#REF!,4,FALSE)," ")</f>
        <v xml:space="preserve"> </v>
      </c>
      <c r="F979" s="2" t="str">
        <f>IFERROR(VLOOKUP(D979,#REF!,12,FALSE)," ")</f>
        <v xml:space="preserve"> </v>
      </c>
      <c r="G979" s="7"/>
      <c r="H979" s="7"/>
      <c r="I979" s="7"/>
      <c r="J979" s="27"/>
      <c r="K979" s="2"/>
      <c r="L979" s="2"/>
      <c r="M979" s="2"/>
      <c r="N979" s="15"/>
    </row>
    <row r="980" spans="1:14">
      <c r="A980" s="324"/>
      <c r="B980" s="24"/>
      <c r="C980" s="2"/>
      <c r="D980" s="22"/>
      <c r="E980" s="2" t="str">
        <f>IFERROR(VLOOKUP(D980,#REF!,4,FALSE)," ")</f>
        <v xml:space="preserve"> </v>
      </c>
      <c r="F980" s="2" t="str">
        <f>IFERROR(VLOOKUP(D980,#REF!,12,FALSE)," ")</f>
        <v xml:space="preserve"> </v>
      </c>
      <c r="G980" s="7"/>
      <c r="H980" s="7"/>
      <c r="I980" s="7"/>
      <c r="J980" s="27"/>
      <c r="K980" s="2"/>
      <c r="L980" s="2"/>
      <c r="M980" s="2"/>
      <c r="N980" s="15"/>
    </row>
    <row r="981" spans="1:14">
      <c r="A981" s="324"/>
      <c r="B981" s="24"/>
      <c r="C981" s="2"/>
      <c r="D981" s="22"/>
      <c r="E981" s="2" t="str">
        <f>IFERROR(VLOOKUP(D981,#REF!,4,FALSE)," ")</f>
        <v xml:space="preserve"> </v>
      </c>
      <c r="F981" s="2" t="str">
        <f>IFERROR(VLOOKUP(D981,#REF!,12,FALSE)," ")</f>
        <v xml:space="preserve"> </v>
      </c>
      <c r="G981" s="7"/>
      <c r="H981" s="7"/>
      <c r="I981" s="7"/>
      <c r="J981" s="27"/>
      <c r="K981" s="2"/>
      <c r="L981" s="2"/>
      <c r="M981" s="2"/>
      <c r="N981" s="15"/>
    </row>
    <row r="982" spans="1:14">
      <c r="A982" s="324"/>
      <c r="B982" s="24"/>
      <c r="C982" s="2"/>
      <c r="D982" s="22"/>
      <c r="E982" s="2" t="str">
        <f>IFERROR(VLOOKUP(D982,#REF!,4,FALSE)," ")</f>
        <v xml:space="preserve"> </v>
      </c>
      <c r="F982" s="2" t="str">
        <f>IFERROR(VLOOKUP(D982,#REF!,12,FALSE)," ")</f>
        <v xml:space="preserve"> </v>
      </c>
      <c r="G982" s="7"/>
      <c r="H982" s="7"/>
      <c r="I982" s="7"/>
      <c r="J982" s="27"/>
      <c r="K982" s="2"/>
      <c r="L982" s="2"/>
      <c r="M982" s="2"/>
      <c r="N982" s="15"/>
    </row>
    <row r="983" spans="1:14">
      <c r="A983" s="324"/>
      <c r="B983" s="24"/>
      <c r="C983" s="2"/>
      <c r="D983" s="22"/>
      <c r="E983" s="2" t="str">
        <f>IFERROR(VLOOKUP(D983,#REF!,4,FALSE)," ")</f>
        <v xml:space="preserve"> </v>
      </c>
      <c r="F983" s="2" t="str">
        <f>IFERROR(VLOOKUP(D983,#REF!,12,FALSE)," ")</f>
        <v xml:space="preserve"> </v>
      </c>
      <c r="G983" s="7"/>
      <c r="H983" s="7"/>
      <c r="I983" s="7"/>
      <c r="J983" s="27"/>
      <c r="K983" s="2"/>
      <c r="L983" s="2"/>
      <c r="M983" s="2"/>
      <c r="N983" s="15"/>
    </row>
    <row r="984" spans="1:14">
      <c r="A984" s="324"/>
      <c r="B984" s="24"/>
      <c r="C984" s="2"/>
      <c r="D984" s="22"/>
      <c r="E984" s="2" t="str">
        <f>IFERROR(VLOOKUP(D984,#REF!,4,FALSE)," ")</f>
        <v xml:space="preserve"> </v>
      </c>
      <c r="F984" s="2" t="str">
        <f>IFERROR(VLOOKUP(D984,#REF!,12,FALSE)," ")</f>
        <v xml:space="preserve"> </v>
      </c>
      <c r="G984" s="7"/>
      <c r="H984" s="7"/>
      <c r="I984" s="7"/>
      <c r="J984" s="27"/>
      <c r="K984" s="2"/>
      <c r="L984" s="2"/>
      <c r="M984" s="2"/>
      <c r="N984" s="15"/>
    </row>
    <row r="985" spans="1:14">
      <c r="A985" s="324"/>
      <c r="B985" s="24"/>
      <c r="C985" s="2"/>
      <c r="D985" s="22"/>
      <c r="E985" s="2" t="str">
        <f>IFERROR(VLOOKUP(D985,#REF!,4,FALSE)," ")</f>
        <v xml:space="preserve"> </v>
      </c>
      <c r="F985" s="2" t="str">
        <f>IFERROR(VLOOKUP(D985,#REF!,12,FALSE)," ")</f>
        <v xml:space="preserve"> </v>
      </c>
      <c r="G985" s="7"/>
      <c r="H985" s="7"/>
      <c r="I985" s="7"/>
      <c r="J985" s="27"/>
      <c r="K985" s="2"/>
      <c r="L985" s="2"/>
      <c r="M985" s="2"/>
      <c r="N985" s="15"/>
    </row>
    <row r="986" spans="1:14">
      <c r="A986" s="324"/>
      <c r="B986" s="24"/>
      <c r="C986" s="2"/>
      <c r="D986" s="22"/>
      <c r="E986" s="2" t="str">
        <f>IFERROR(VLOOKUP(D986,#REF!,4,FALSE)," ")</f>
        <v xml:space="preserve"> </v>
      </c>
      <c r="F986" s="2" t="str">
        <f>IFERROR(VLOOKUP(D986,#REF!,12,FALSE)," ")</f>
        <v xml:space="preserve"> </v>
      </c>
      <c r="G986" s="7"/>
      <c r="H986" s="7"/>
      <c r="I986" s="7"/>
      <c r="J986" s="27"/>
      <c r="K986" s="2"/>
      <c r="L986" s="2"/>
      <c r="M986" s="2"/>
      <c r="N986" s="15"/>
    </row>
    <row r="987" spans="1:14">
      <c r="A987" s="324"/>
      <c r="B987" s="24"/>
      <c r="C987" s="2"/>
      <c r="D987" s="22"/>
      <c r="E987" s="2" t="str">
        <f>IFERROR(VLOOKUP(D987,#REF!,4,FALSE)," ")</f>
        <v xml:space="preserve"> </v>
      </c>
      <c r="F987" s="2" t="str">
        <f>IFERROR(VLOOKUP(D987,#REF!,12,FALSE)," ")</f>
        <v xml:space="preserve"> </v>
      </c>
      <c r="G987" s="7"/>
      <c r="H987" s="7"/>
      <c r="I987" s="7"/>
      <c r="J987" s="27"/>
      <c r="K987" s="2"/>
      <c r="L987" s="2"/>
      <c r="M987" s="2"/>
      <c r="N987" s="15"/>
    </row>
    <row r="988" spans="1:14">
      <c r="A988" s="324"/>
      <c r="B988" s="24"/>
      <c r="C988" s="2"/>
      <c r="D988" s="22"/>
      <c r="E988" s="2" t="str">
        <f>IFERROR(VLOOKUP(D988,#REF!,4,FALSE)," ")</f>
        <v xml:space="preserve"> </v>
      </c>
      <c r="F988" s="2" t="str">
        <f>IFERROR(VLOOKUP(D988,#REF!,12,FALSE)," ")</f>
        <v xml:space="preserve"> </v>
      </c>
      <c r="G988" s="7"/>
      <c r="H988" s="7"/>
      <c r="I988" s="7"/>
      <c r="J988" s="27"/>
      <c r="K988" s="2"/>
      <c r="L988" s="2"/>
      <c r="M988" s="2"/>
      <c r="N988" s="15"/>
    </row>
    <row r="989" spans="1:14">
      <c r="A989" s="324"/>
      <c r="B989" s="24"/>
      <c r="C989" s="2"/>
      <c r="D989" s="22"/>
      <c r="E989" s="2" t="str">
        <f>IFERROR(VLOOKUP(D989,#REF!,4,FALSE)," ")</f>
        <v xml:space="preserve"> </v>
      </c>
      <c r="F989" s="2" t="str">
        <f>IFERROR(VLOOKUP(D989,#REF!,12,FALSE)," ")</f>
        <v xml:space="preserve"> </v>
      </c>
      <c r="G989" s="7"/>
      <c r="H989" s="7"/>
      <c r="I989" s="7"/>
      <c r="J989" s="27"/>
      <c r="K989" s="2"/>
      <c r="L989" s="2"/>
      <c r="M989" s="2"/>
      <c r="N989" s="15"/>
    </row>
    <row r="990" spans="1:14">
      <c r="A990" s="324"/>
      <c r="B990" s="24"/>
      <c r="C990" s="2"/>
      <c r="D990" s="22"/>
      <c r="E990" s="2" t="str">
        <f>IFERROR(VLOOKUP(D990,#REF!,4,FALSE)," ")</f>
        <v xml:space="preserve"> </v>
      </c>
      <c r="F990" s="2" t="str">
        <f>IFERROR(VLOOKUP(D990,#REF!,12,FALSE)," ")</f>
        <v xml:space="preserve"> </v>
      </c>
      <c r="G990" s="7"/>
      <c r="H990" s="7"/>
      <c r="I990" s="7"/>
      <c r="J990" s="27"/>
      <c r="K990" s="2"/>
      <c r="L990" s="2"/>
      <c r="M990" s="2"/>
      <c r="N990" s="15"/>
    </row>
    <row r="991" spans="1:14">
      <c r="A991" s="324"/>
      <c r="B991" s="24"/>
      <c r="C991" s="2"/>
      <c r="D991" s="22"/>
      <c r="E991" s="2" t="str">
        <f>IFERROR(VLOOKUP(D991,#REF!,4,FALSE)," ")</f>
        <v xml:space="preserve"> </v>
      </c>
      <c r="F991" s="2" t="str">
        <f>IFERROR(VLOOKUP(D991,#REF!,12,FALSE)," ")</f>
        <v xml:space="preserve"> </v>
      </c>
      <c r="G991" s="7"/>
      <c r="H991" s="7"/>
      <c r="I991" s="7"/>
      <c r="J991" s="27"/>
      <c r="K991" s="2"/>
      <c r="L991" s="2"/>
      <c r="M991" s="2"/>
      <c r="N991" s="15"/>
    </row>
    <row r="992" spans="1:14">
      <c r="A992" s="324"/>
      <c r="B992" s="24"/>
      <c r="C992" s="2"/>
      <c r="D992" s="22"/>
      <c r="E992" s="2" t="str">
        <f>IFERROR(VLOOKUP(D992,#REF!,4,FALSE)," ")</f>
        <v xml:space="preserve"> </v>
      </c>
      <c r="F992" s="2" t="str">
        <f>IFERROR(VLOOKUP(D992,#REF!,12,FALSE)," ")</f>
        <v xml:space="preserve"> </v>
      </c>
      <c r="G992" s="7"/>
      <c r="H992" s="7"/>
      <c r="I992" s="7"/>
      <c r="J992" s="27"/>
      <c r="K992" s="2"/>
      <c r="L992" s="2"/>
      <c r="M992" s="2"/>
      <c r="N992" s="15"/>
    </row>
    <row r="993" spans="1:14">
      <c r="A993" s="324"/>
      <c r="B993" s="24"/>
      <c r="C993" s="2"/>
      <c r="D993" s="22"/>
      <c r="E993" s="2" t="str">
        <f>IFERROR(VLOOKUP(D993,#REF!,4,FALSE)," ")</f>
        <v xml:space="preserve"> </v>
      </c>
      <c r="F993" s="2" t="str">
        <f>IFERROR(VLOOKUP(D993,#REF!,12,FALSE)," ")</f>
        <v xml:space="preserve"> </v>
      </c>
      <c r="G993" s="7"/>
      <c r="H993" s="7"/>
      <c r="I993" s="7"/>
      <c r="J993" s="27"/>
      <c r="K993" s="2"/>
      <c r="L993" s="2"/>
      <c r="M993" s="2"/>
      <c r="N993" s="15"/>
    </row>
    <row r="994" spans="1:14">
      <c r="A994" s="324"/>
      <c r="B994" s="24"/>
      <c r="C994" s="2"/>
      <c r="D994" s="22"/>
      <c r="E994" s="2" t="str">
        <f>IFERROR(VLOOKUP(D994,#REF!,4,FALSE)," ")</f>
        <v xml:space="preserve"> </v>
      </c>
      <c r="F994" s="2" t="str">
        <f>IFERROR(VLOOKUP(D994,#REF!,12,FALSE)," ")</f>
        <v xml:space="preserve"> </v>
      </c>
      <c r="G994" s="7"/>
      <c r="H994" s="7"/>
      <c r="I994" s="7"/>
      <c r="J994" s="27"/>
      <c r="K994" s="2"/>
      <c r="L994" s="2"/>
      <c r="M994" s="2"/>
      <c r="N994" s="15"/>
    </row>
    <row r="995" spans="1:14">
      <c r="A995" s="324"/>
      <c r="B995" s="24"/>
      <c r="C995" s="2"/>
      <c r="D995" s="22"/>
      <c r="E995" s="2" t="str">
        <f>IFERROR(VLOOKUP(D995,#REF!,4,FALSE)," ")</f>
        <v xml:space="preserve"> </v>
      </c>
      <c r="F995" s="2" t="str">
        <f>IFERROR(VLOOKUP(D995,#REF!,12,FALSE)," ")</f>
        <v xml:space="preserve"> </v>
      </c>
      <c r="G995" s="7"/>
      <c r="H995" s="7"/>
      <c r="I995" s="7"/>
      <c r="J995" s="27"/>
      <c r="K995" s="2"/>
      <c r="L995" s="2"/>
      <c r="M995" s="2"/>
      <c r="N995" s="15"/>
    </row>
    <row r="996" spans="1:14">
      <c r="A996" s="324"/>
      <c r="B996" s="24"/>
      <c r="C996" s="2"/>
      <c r="D996" s="22"/>
      <c r="E996" s="2" t="str">
        <f>IFERROR(VLOOKUP(D996,#REF!,4,FALSE)," ")</f>
        <v xml:space="preserve"> </v>
      </c>
      <c r="F996" s="2" t="str">
        <f>IFERROR(VLOOKUP(D996,#REF!,12,FALSE)," ")</f>
        <v xml:space="preserve"> </v>
      </c>
      <c r="G996" s="7"/>
      <c r="H996" s="7"/>
      <c r="I996" s="7"/>
      <c r="J996" s="27"/>
      <c r="K996" s="2"/>
      <c r="L996" s="2"/>
      <c r="M996" s="2"/>
      <c r="N996" s="15"/>
    </row>
    <row r="997" spans="1:14">
      <c r="A997" s="324"/>
      <c r="B997" s="24"/>
      <c r="C997" s="2"/>
      <c r="D997" s="22"/>
      <c r="E997" s="2" t="str">
        <f>IFERROR(VLOOKUP(D997,#REF!,4,FALSE)," ")</f>
        <v xml:space="preserve"> </v>
      </c>
      <c r="F997" s="2" t="str">
        <f>IFERROR(VLOOKUP(D997,#REF!,12,FALSE)," ")</f>
        <v xml:space="preserve"> </v>
      </c>
      <c r="G997" s="7"/>
      <c r="H997" s="7"/>
      <c r="I997" s="7"/>
      <c r="J997" s="27"/>
      <c r="K997" s="2"/>
      <c r="L997" s="2"/>
      <c r="M997" s="2"/>
      <c r="N997" s="15"/>
    </row>
    <row r="998" spans="1:14">
      <c r="A998" s="324"/>
      <c r="B998" s="24"/>
      <c r="C998" s="2"/>
      <c r="D998" s="22"/>
      <c r="E998" s="2" t="str">
        <f>IFERROR(VLOOKUP(D998,#REF!,4,FALSE)," ")</f>
        <v xml:space="preserve"> </v>
      </c>
      <c r="F998" s="2" t="str">
        <f>IFERROR(VLOOKUP(D998,#REF!,12,FALSE)," ")</f>
        <v xml:space="preserve"> </v>
      </c>
      <c r="G998" s="7"/>
      <c r="H998" s="7"/>
      <c r="I998" s="7"/>
      <c r="J998" s="27"/>
      <c r="K998" s="2"/>
      <c r="L998" s="2"/>
      <c r="M998" s="2"/>
      <c r="N998" s="15"/>
    </row>
    <row r="999" spans="1:14">
      <c r="A999" s="324"/>
      <c r="B999" s="24"/>
      <c r="C999" s="2"/>
      <c r="D999" s="22"/>
      <c r="E999" s="2" t="str">
        <f>IFERROR(VLOOKUP(D999,#REF!,4,FALSE)," ")</f>
        <v xml:space="preserve"> </v>
      </c>
      <c r="F999" s="2" t="str">
        <f>IFERROR(VLOOKUP(D999,#REF!,12,FALSE)," ")</f>
        <v xml:space="preserve"> </v>
      </c>
      <c r="G999" s="7"/>
      <c r="H999" s="7"/>
      <c r="I999" s="7"/>
      <c r="J999" s="27"/>
      <c r="K999" s="2"/>
      <c r="L999" s="2"/>
      <c r="M999" s="2"/>
      <c r="N999" s="15"/>
    </row>
    <row r="1000" spans="1:14">
      <c r="A1000" s="324"/>
      <c r="B1000" s="24"/>
      <c r="C1000" s="2"/>
      <c r="D1000" s="22"/>
      <c r="E1000" s="2" t="str">
        <f>IFERROR(VLOOKUP(D1000,#REF!,4,FALSE)," ")</f>
        <v xml:space="preserve"> </v>
      </c>
      <c r="F1000" s="2" t="str">
        <f>IFERROR(VLOOKUP(D1000,#REF!,12,FALSE)," ")</f>
        <v xml:space="preserve"> </v>
      </c>
      <c r="G1000" s="7"/>
      <c r="H1000" s="7"/>
      <c r="I1000" s="7"/>
      <c r="J1000" s="27"/>
      <c r="K1000" s="2"/>
      <c r="L1000" s="2"/>
      <c r="M1000" s="2"/>
      <c r="N1000" s="15"/>
    </row>
    <row r="1001" spans="1:14">
      <c r="A1001" s="324"/>
      <c r="B1001" s="24"/>
      <c r="C1001" s="2"/>
      <c r="D1001" s="22"/>
      <c r="E1001" s="2" t="str">
        <f>IFERROR(VLOOKUP(D1001,#REF!,4,FALSE)," ")</f>
        <v xml:space="preserve"> </v>
      </c>
      <c r="F1001" s="2" t="str">
        <f>IFERROR(VLOOKUP(D1001,#REF!,12,FALSE)," ")</f>
        <v xml:space="preserve"> </v>
      </c>
      <c r="G1001" s="7"/>
      <c r="H1001" s="7"/>
      <c r="I1001" s="7"/>
      <c r="J1001" s="27"/>
      <c r="K1001" s="2"/>
      <c r="L1001" s="2"/>
      <c r="M1001" s="2"/>
      <c r="N1001" s="15"/>
    </row>
    <row r="1002" spans="1:14">
      <c r="A1002" s="324"/>
      <c r="B1002" s="24"/>
      <c r="C1002" s="2"/>
      <c r="D1002" s="22"/>
      <c r="E1002" s="2" t="str">
        <f>IFERROR(VLOOKUP(D1002,#REF!,4,FALSE)," ")</f>
        <v xml:space="preserve"> </v>
      </c>
      <c r="F1002" s="2" t="str">
        <f>IFERROR(VLOOKUP(D1002,#REF!,12,FALSE)," ")</f>
        <v xml:space="preserve"> </v>
      </c>
      <c r="G1002" s="7"/>
      <c r="H1002" s="7"/>
      <c r="I1002" s="7"/>
      <c r="J1002" s="27"/>
      <c r="K1002" s="2"/>
      <c r="L1002" s="2"/>
      <c r="M1002" s="2"/>
      <c r="N1002" s="15"/>
    </row>
    <row r="1003" spans="1:14">
      <c r="A1003" s="324"/>
      <c r="B1003" s="24"/>
      <c r="C1003" s="2"/>
      <c r="D1003" s="22"/>
      <c r="E1003" s="2" t="str">
        <f>IFERROR(VLOOKUP(D1003,#REF!,4,FALSE)," ")</f>
        <v xml:space="preserve"> </v>
      </c>
      <c r="F1003" s="2" t="str">
        <f>IFERROR(VLOOKUP(D1003,#REF!,12,FALSE)," ")</f>
        <v xml:space="preserve"> </v>
      </c>
      <c r="G1003" s="7"/>
      <c r="H1003" s="7"/>
      <c r="I1003" s="7"/>
      <c r="J1003" s="27"/>
      <c r="K1003" s="2"/>
      <c r="L1003" s="2"/>
      <c r="M1003" s="2"/>
      <c r="N1003" s="15"/>
    </row>
    <row r="1004" spans="1:14">
      <c r="A1004" s="324"/>
      <c r="B1004" s="24"/>
      <c r="C1004" s="2"/>
      <c r="D1004" s="22"/>
      <c r="E1004" s="2" t="str">
        <f>IFERROR(VLOOKUP(D1004,#REF!,4,FALSE)," ")</f>
        <v xml:space="preserve"> </v>
      </c>
      <c r="F1004" s="2" t="str">
        <f>IFERROR(VLOOKUP(D1004,#REF!,12,FALSE)," ")</f>
        <v xml:space="preserve"> </v>
      </c>
      <c r="G1004" s="7"/>
      <c r="H1004" s="7"/>
      <c r="I1004" s="7"/>
      <c r="J1004" s="27"/>
      <c r="K1004" s="2"/>
      <c r="L1004" s="2"/>
      <c r="M1004" s="2"/>
      <c r="N1004" s="15"/>
    </row>
    <row r="1005" spans="1:14">
      <c r="A1005" s="324"/>
      <c r="B1005" s="24"/>
      <c r="C1005" s="2"/>
      <c r="D1005" s="22"/>
      <c r="E1005" s="2" t="str">
        <f>IFERROR(VLOOKUP(D1005,#REF!,4,FALSE)," ")</f>
        <v xml:space="preserve"> </v>
      </c>
      <c r="F1005" s="2" t="str">
        <f>IFERROR(VLOOKUP(D1005,#REF!,12,FALSE)," ")</f>
        <v xml:space="preserve"> </v>
      </c>
      <c r="G1005" s="7"/>
      <c r="H1005" s="7"/>
      <c r="I1005" s="7"/>
      <c r="J1005" s="27"/>
      <c r="K1005" s="2"/>
      <c r="L1005" s="2"/>
      <c r="M1005" s="2"/>
      <c r="N1005" s="15"/>
    </row>
    <row r="1006" spans="1:14">
      <c r="A1006" s="324"/>
      <c r="B1006" s="24"/>
      <c r="C1006" s="2"/>
      <c r="D1006" s="22"/>
      <c r="E1006" s="2" t="str">
        <f>IFERROR(VLOOKUP(D1006,#REF!,4,FALSE)," ")</f>
        <v xml:space="preserve"> </v>
      </c>
      <c r="F1006" s="2" t="str">
        <f>IFERROR(VLOOKUP(D1006,#REF!,12,FALSE)," ")</f>
        <v xml:space="preserve"> </v>
      </c>
      <c r="G1006" s="7"/>
      <c r="H1006" s="7"/>
      <c r="I1006" s="7"/>
      <c r="J1006" s="27"/>
      <c r="K1006" s="2"/>
      <c r="L1006" s="2"/>
      <c r="M1006" s="2"/>
      <c r="N1006" s="15"/>
    </row>
    <row r="1007" spans="1:14">
      <c r="A1007" s="324"/>
      <c r="B1007" s="24"/>
      <c r="C1007" s="2"/>
      <c r="D1007" s="22"/>
      <c r="E1007" s="2" t="str">
        <f>IFERROR(VLOOKUP(D1007,#REF!,4,FALSE)," ")</f>
        <v xml:space="preserve"> </v>
      </c>
      <c r="F1007" s="2" t="str">
        <f>IFERROR(VLOOKUP(D1007,#REF!,12,FALSE)," ")</f>
        <v xml:space="preserve"> </v>
      </c>
      <c r="G1007" s="7"/>
      <c r="H1007" s="7"/>
      <c r="I1007" s="7"/>
      <c r="J1007" s="27"/>
      <c r="K1007" s="2"/>
      <c r="L1007" s="2"/>
      <c r="M1007" s="2"/>
      <c r="N1007" s="15"/>
    </row>
    <row r="1008" spans="1:14">
      <c r="A1008" s="324"/>
      <c r="B1008" s="24"/>
      <c r="C1008" s="2"/>
      <c r="D1008" s="22"/>
      <c r="E1008" s="2" t="str">
        <f>IFERROR(VLOOKUP(D1008,#REF!,4,FALSE)," ")</f>
        <v xml:space="preserve"> </v>
      </c>
      <c r="F1008" s="2" t="str">
        <f>IFERROR(VLOOKUP(D1008,#REF!,12,FALSE)," ")</f>
        <v xml:space="preserve"> </v>
      </c>
      <c r="G1008" s="7"/>
      <c r="H1008" s="7"/>
      <c r="I1008" s="7"/>
      <c r="J1008" s="27"/>
      <c r="K1008" s="2"/>
      <c r="L1008" s="2"/>
      <c r="M1008" s="2"/>
      <c r="N1008" s="15"/>
    </row>
    <row r="1009" spans="1:14">
      <c r="A1009" s="324"/>
      <c r="B1009" s="24"/>
      <c r="C1009" s="2"/>
      <c r="D1009" s="22"/>
      <c r="E1009" s="2" t="str">
        <f>IFERROR(VLOOKUP(D1009,#REF!,4,FALSE)," ")</f>
        <v xml:space="preserve"> </v>
      </c>
      <c r="F1009" s="2" t="str">
        <f>IFERROR(VLOOKUP(D1009,#REF!,12,FALSE)," ")</f>
        <v xml:space="preserve"> </v>
      </c>
      <c r="G1009" s="7"/>
      <c r="H1009" s="7"/>
      <c r="I1009" s="7"/>
      <c r="J1009" s="27"/>
      <c r="K1009" s="2"/>
      <c r="L1009" s="2"/>
      <c r="M1009" s="2"/>
      <c r="N1009" s="15"/>
    </row>
    <row r="1010" spans="1:14">
      <c r="A1010" s="324"/>
      <c r="B1010" s="24"/>
      <c r="C1010" s="2"/>
      <c r="D1010" s="22"/>
      <c r="E1010" s="2" t="str">
        <f>IFERROR(VLOOKUP(D1010,#REF!,4,FALSE)," ")</f>
        <v xml:space="preserve"> </v>
      </c>
      <c r="F1010" s="2" t="str">
        <f>IFERROR(VLOOKUP(D1010,#REF!,12,FALSE)," ")</f>
        <v xml:space="preserve"> </v>
      </c>
      <c r="G1010" s="7"/>
      <c r="H1010" s="7"/>
      <c r="I1010" s="7"/>
      <c r="J1010" s="27"/>
      <c r="K1010" s="2"/>
      <c r="L1010" s="2"/>
      <c r="M1010" s="2"/>
      <c r="N1010" s="15"/>
    </row>
    <row r="1011" spans="1:14">
      <c r="A1011" s="324"/>
      <c r="B1011" s="24"/>
      <c r="C1011" s="2"/>
      <c r="D1011" s="22"/>
      <c r="E1011" s="2" t="str">
        <f>IFERROR(VLOOKUP(D1011,#REF!,4,FALSE)," ")</f>
        <v xml:space="preserve"> </v>
      </c>
      <c r="F1011" s="2" t="str">
        <f>IFERROR(VLOOKUP(D1011,#REF!,12,FALSE)," ")</f>
        <v xml:space="preserve"> </v>
      </c>
      <c r="G1011" s="7"/>
      <c r="H1011" s="7"/>
      <c r="I1011" s="7"/>
      <c r="J1011" s="27"/>
      <c r="K1011" s="2"/>
      <c r="L1011" s="2"/>
      <c r="M1011" s="2"/>
      <c r="N1011" s="15"/>
    </row>
    <row r="1012" spans="1:14">
      <c r="A1012" s="324"/>
      <c r="B1012" s="24"/>
      <c r="C1012" s="2"/>
      <c r="D1012" s="22"/>
      <c r="E1012" s="2" t="str">
        <f>IFERROR(VLOOKUP(D1012,#REF!,4,FALSE)," ")</f>
        <v xml:space="preserve"> </v>
      </c>
      <c r="F1012" s="2" t="str">
        <f>IFERROR(VLOOKUP(D1012,#REF!,12,FALSE)," ")</f>
        <v xml:space="preserve"> </v>
      </c>
      <c r="G1012" s="7"/>
      <c r="H1012" s="7"/>
      <c r="I1012" s="7"/>
      <c r="J1012" s="27"/>
      <c r="K1012" s="2"/>
      <c r="L1012" s="2"/>
      <c r="M1012" s="2"/>
      <c r="N1012" s="15"/>
    </row>
    <row r="1013" spans="1:14">
      <c r="A1013" s="324"/>
      <c r="B1013" s="24"/>
      <c r="C1013" s="2"/>
      <c r="D1013" s="22"/>
      <c r="E1013" s="2" t="str">
        <f>IFERROR(VLOOKUP(D1013,#REF!,4,FALSE)," ")</f>
        <v xml:space="preserve"> </v>
      </c>
      <c r="F1013" s="2" t="str">
        <f>IFERROR(VLOOKUP(D1013,#REF!,12,FALSE)," ")</f>
        <v xml:space="preserve"> </v>
      </c>
      <c r="G1013" s="7"/>
      <c r="H1013" s="7"/>
      <c r="I1013" s="7"/>
      <c r="J1013" s="27"/>
      <c r="K1013" s="2"/>
      <c r="L1013" s="2"/>
      <c r="M1013" s="2"/>
      <c r="N1013" s="15"/>
    </row>
    <row r="1014" spans="1:14">
      <c r="A1014" s="324"/>
      <c r="B1014" s="24"/>
      <c r="C1014" s="2"/>
      <c r="D1014" s="22"/>
      <c r="E1014" s="2" t="str">
        <f>IFERROR(VLOOKUP(D1014,#REF!,4,FALSE)," ")</f>
        <v xml:space="preserve"> </v>
      </c>
      <c r="F1014" s="2" t="str">
        <f>IFERROR(VLOOKUP(D1014,#REF!,12,FALSE)," ")</f>
        <v xml:space="preserve"> </v>
      </c>
      <c r="G1014" s="7"/>
      <c r="H1014" s="7"/>
      <c r="I1014" s="7"/>
      <c r="J1014" s="27"/>
      <c r="K1014" s="2"/>
      <c r="L1014" s="2"/>
      <c r="M1014" s="2"/>
      <c r="N1014" s="15"/>
    </row>
    <row r="1015" spans="1:14">
      <c r="A1015" s="324"/>
      <c r="B1015" s="24"/>
      <c r="C1015" s="2"/>
      <c r="D1015" s="22"/>
      <c r="E1015" s="2" t="str">
        <f>IFERROR(VLOOKUP(D1015,#REF!,4,FALSE)," ")</f>
        <v xml:space="preserve"> </v>
      </c>
      <c r="F1015" s="2" t="str">
        <f>IFERROR(VLOOKUP(D1015,#REF!,12,FALSE)," ")</f>
        <v xml:space="preserve"> </v>
      </c>
      <c r="G1015" s="7"/>
      <c r="H1015" s="7"/>
      <c r="I1015" s="7"/>
      <c r="J1015" s="27"/>
      <c r="K1015" s="2"/>
      <c r="L1015" s="2"/>
      <c r="M1015" s="2"/>
      <c r="N1015" s="15"/>
    </row>
    <row r="1016" spans="1:14">
      <c r="A1016" s="324"/>
      <c r="B1016" s="24"/>
      <c r="C1016" s="2"/>
      <c r="D1016" s="22"/>
      <c r="E1016" s="2" t="str">
        <f>IFERROR(VLOOKUP(D1016,#REF!,4,FALSE)," ")</f>
        <v xml:space="preserve"> </v>
      </c>
      <c r="F1016" s="2" t="str">
        <f>IFERROR(VLOOKUP(D1016,#REF!,12,FALSE)," ")</f>
        <v xml:space="preserve"> </v>
      </c>
      <c r="G1016" s="7"/>
      <c r="H1016" s="7"/>
      <c r="I1016" s="7"/>
      <c r="J1016" s="27"/>
      <c r="K1016" s="2"/>
      <c r="L1016" s="2"/>
      <c r="M1016" s="2"/>
      <c r="N1016" s="15"/>
    </row>
    <row r="1017" spans="1:14">
      <c r="A1017" s="324"/>
      <c r="B1017" s="24"/>
      <c r="C1017" s="2"/>
      <c r="D1017" s="22"/>
      <c r="E1017" s="2" t="str">
        <f>IFERROR(VLOOKUP(D1017,#REF!,4,FALSE)," ")</f>
        <v xml:space="preserve"> </v>
      </c>
      <c r="F1017" s="2" t="str">
        <f>IFERROR(VLOOKUP(D1017,#REF!,12,FALSE)," ")</f>
        <v xml:space="preserve"> </v>
      </c>
      <c r="G1017" s="7"/>
      <c r="H1017" s="7"/>
      <c r="I1017" s="7"/>
      <c r="J1017" s="27"/>
      <c r="K1017" s="2"/>
      <c r="L1017" s="2"/>
      <c r="M1017" s="2"/>
      <c r="N1017" s="15"/>
    </row>
    <row r="1018" spans="1:14">
      <c r="A1018" s="324"/>
      <c r="B1018" s="24"/>
      <c r="C1018" s="2"/>
      <c r="D1018" s="22"/>
      <c r="E1018" s="2" t="str">
        <f>IFERROR(VLOOKUP(D1018,#REF!,4,FALSE)," ")</f>
        <v xml:space="preserve"> </v>
      </c>
      <c r="F1018" s="2" t="str">
        <f>IFERROR(VLOOKUP(D1018,#REF!,12,FALSE)," ")</f>
        <v xml:space="preserve"> </v>
      </c>
      <c r="G1018" s="7"/>
      <c r="H1018" s="7"/>
      <c r="I1018" s="7"/>
      <c r="J1018" s="27"/>
      <c r="K1018" s="2"/>
      <c r="L1018" s="2"/>
      <c r="M1018" s="2"/>
      <c r="N1018" s="15"/>
    </row>
    <row r="1019" spans="1:14">
      <c r="A1019" s="324"/>
      <c r="B1019" s="24"/>
      <c r="C1019" s="2"/>
      <c r="D1019" s="22"/>
      <c r="E1019" s="2" t="str">
        <f>IFERROR(VLOOKUP(D1019,#REF!,4,FALSE)," ")</f>
        <v xml:space="preserve"> </v>
      </c>
      <c r="F1019" s="2" t="str">
        <f>IFERROR(VLOOKUP(D1019,#REF!,12,FALSE)," ")</f>
        <v xml:space="preserve"> </v>
      </c>
      <c r="G1019" s="7"/>
      <c r="H1019" s="7"/>
      <c r="I1019" s="7"/>
      <c r="J1019" s="27"/>
      <c r="K1019" s="2"/>
      <c r="L1019" s="2"/>
      <c r="M1019" s="2"/>
      <c r="N1019" s="15"/>
    </row>
    <row r="1020" spans="1:14">
      <c r="A1020" s="324"/>
      <c r="B1020" s="24"/>
      <c r="C1020" s="2"/>
      <c r="D1020" s="22"/>
      <c r="E1020" s="2" t="str">
        <f>IFERROR(VLOOKUP(D1020,#REF!,4,FALSE)," ")</f>
        <v xml:space="preserve"> </v>
      </c>
      <c r="F1020" s="2" t="str">
        <f>IFERROR(VLOOKUP(D1020,#REF!,12,FALSE)," ")</f>
        <v xml:space="preserve"> </v>
      </c>
      <c r="G1020" s="7"/>
      <c r="H1020" s="7"/>
      <c r="I1020" s="7"/>
      <c r="J1020" s="27"/>
      <c r="K1020" s="2"/>
      <c r="L1020" s="2"/>
      <c r="M1020" s="2"/>
      <c r="N1020" s="15"/>
    </row>
    <row r="1021" spans="1:14">
      <c r="A1021" s="324"/>
      <c r="B1021" s="24"/>
      <c r="C1021" s="2"/>
      <c r="D1021" s="22"/>
      <c r="E1021" s="2" t="str">
        <f>IFERROR(VLOOKUP(D1021,#REF!,4,FALSE)," ")</f>
        <v xml:space="preserve"> </v>
      </c>
      <c r="F1021" s="2" t="str">
        <f>IFERROR(VLOOKUP(D1021,#REF!,12,FALSE)," ")</f>
        <v xml:space="preserve"> </v>
      </c>
      <c r="G1021" s="7"/>
      <c r="H1021" s="7"/>
      <c r="I1021" s="7"/>
      <c r="J1021" s="27"/>
      <c r="K1021" s="2"/>
      <c r="L1021" s="2"/>
      <c r="M1021" s="2"/>
      <c r="N1021" s="15"/>
    </row>
    <row r="1022" spans="1:14">
      <c r="A1022" s="324"/>
      <c r="B1022" s="24"/>
      <c r="C1022" s="2"/>
      <c r="D1022" s="22"/>
      <c r="E1022" s="2" t="str">
        <f>IFERROR(VLOOKUP(D1022,#REF!,4,FALSE)," ")</f>
        <v xml:space="preserve"> </v>
      </c>
      <c r="F1022" s="2" t="str">
        <f>IFERROR(VLOOKUP(D1022,#REF!,12,FALSE)," ")</f>
        <v xml:space="preserve"> </v>
      </c>
      <c r="G1022" s="7"/>
      <c r="H1022" s="7"/>
      <c r="I1022" s="7"/>
      <c r="J1022" s="27"/>
      <c r="K1022" s="2"/>
      <c r="L1022" s="2"/>
      <c r="M1022" s="2"/>
      <c r="N1022" s="15"/>
    </row>
    <row r="1023" spans="1:14">
      <c r="A1023" s="324"/>
      <c r="B1023" s="24"/>
      <c r="C1023" s="2"/>
      <c r="D1023" s="22"/>
      <c r="E1023" s="2" t="str">
        <f>IFERROR(VLOOKUP(D1023,#REF!,4,FALSE)," ")</f>
        <v xml:space="preserve"> </v>
      </c>
      <c r="F1023" s="2" t="str">
        <f>IFERROR(VLOOKUP(D1023,#REF!,12,FALSE)," ")</f>
        <v xml:space="preserve"> </v>
      </c>
      <c r="G1023" s="7"/>
      <c r="H1023" s="7"/>
      <c r="I1023" s="7"/>
      <c r="J1023" s="27"/>
      <c r="K1023" s="2"/>
      <c r="L1023" s="2"/>
      <c r="M1023" s="2"/>
      <c r="N1023" s="15"/>
    </row>
    <row r="1024" spans="1:14">
      <c r="A1024" s="324"/>
      <c r="B1024" s="24"/>
      <c r="C1024" s="2"/>
      <c r="D1024" s="22"/>
      <c r="E1024" s="2" t="str">
        <f>IFERROR(VLOOKUP(D1024,#REF!,4,FALSE)," ")</f>
        <v xml:space="preserve"> </v>
      </c>
      <c r="F1024" s="2" t="str">
        <f>IFERROR(VLOOKUP(D1024,#REF!,12,FALSE)," ")</f>
        <v xml:space="preserve"> </v>
      </c>
      <c r="G1024" s="7"/>
      <c r="H1024" s="7"/>
      <c r="I1024" s="7"/>
      <c r="J1024" s="27"/>
      <c r="K1024" s="2"/>
      <c r="L1024" s="2"/>
      <c r="M1024" s="2"/>
      <c r="N1024" s="15"/>
    </row>
    <row r="1025" spans="1:14">
      <c r="A1025" s="324"/>
      <c r="B1025" s="24"/>
      <c r="C1025" s="2"/>
      <c r="D1025" s="22"/>
      <c r="E1025" s="2" t="str">
        <f>IFERROR(VLOOKUP(D1025,#REF!,4,FALSE)," ")</f>
        <v xml:space="preserve"> </v>
      </c>
      <c r="F1025" s="2" t="str">
        <f>IFERROR(VLOOKUP(D1025,#REF!,12,FALSE)," ")</f>
        <v xml:space="preserve"> </v>
      </c>
      <c r="G1025" s="7"/>
      <c r="H1025" s="7"/>
      <c r="I1025" s="7"/>
      <c r="J1025" s="27"/>
      <c r="K1025" s="2"/>
      <c r="L1025" s="2"/>
      <c r="M1025" s="2"/>
      <c r="N1025" s="15"/>
    </row>
    <row r="1026" spans="1:14">
      <c r="A1026" s="324"/>
      <c r="B1026" s="24"/>
      <c r="C1026" s="2"/>
      <c r="D1026" s="22"/>
      <c r="E1026" s="2" t="str">
        <f>IFERROR(VLOOKUP(D1026,#REF!,4,FALSE)," ")</f>
        <v xml:space="preserve"> </v>
      </c>
      <c r="F1026" s="2" t="str">
        <f>IFERROR(VLOOKUP(D1026,#REF!,12,FALSE)," ")</f>
        <v xml:space="preserve"> </v>
      </c>
      <c r="G1026" s="7"/>
      <c r="H1026" s="7"/>
      <c r="I1026" s="7"/>
      <c r="J1026" s="27"/>
      <c r="K1026" s="2"/>
      <c r="L1026" s="2"/>
      <c r="M1026" s="2"/>
      <c r="N1026" s="15"/>
    </row>
    <row r="1027" spans="1:14">
      <c r="A1027" s="324"/>
      <c r="B1027" s="24"/>
      <c r="C1027" s="2"/>
      <c r="D1027" s="22"/>
      <c r="E1027" s="2" t="str">
        <f>IFERROR(VLOOKUP(D1027,#REF!,4,FALSE)," ")</f>
        <v xml:space="preserve"> </v>
      </c>
      <c r="F1027" s="2" t="str">
        <f>IFERROR(VLOOKUP(D1027,#REF!,12,FALSE)," ")</f>
        <v xml:space="preserve"> </v>
      </c>
      <c r="G1027" s="7"/>
      <c r="H1027" s="7"/>
      <c r="I1027" s="7"/>
      <c r="J1027" s="27"/>
      <c r="K1027" s="2"/>
      <c r="L1027" s="2"/>
      <c r="M1027" s="2"/>
      <c r="N1027" s="15"/>
    </row>
    <row r="1028" spans="1:14">
      <c r="A1028" s="324"/>
      <c r="B1028" s="24"/>
      <c r="C1028" s="2"/>
      <c r="D1028" s="22"/>
      <c r="E1028" s="2" t="str">
        <f>IFERROR(VLOOKUP(D1028,#REF!,4,FALSE)," ")</f>
        <v xml:space="preserve"> </v>
      </c>
      <c r="F1028" s="2" t="str">
        <f>IFERROR(VLOOKUP(D1028,#REF!,12,FALSE)," ")</f>
        <v xml:space="preserve"> </v>
      </c>
      <c r="G1028" s="7"/>
      <c r="H1028" s="7"/>
      <c r="I1028" s="7"/>
      <c r="J1028" s="27"/>
      <c r="K1028" s="2"/>
      <c r="L1028" s="2"/>
      <c r="M1028" s="2"/>
      <c r="N1028" s="15"/>
    </row>
    <row r="1029" spans="1:14">
      <c r="A1029" s="324"/>
      <c r="B1029" s="24"/>
      <c r="C1029" s="2"/>
      <c r="D1029" s="22"/>
      <c r="E1029" s="2" t="str">
        <f>IFERROR(VLOOKUP(D1029,#REF!,4,FALSE)," ")</f>
        <v xml:space="preserve"> </v>
      </c>
      <c r="F1029" s="2" t="str">
        <f>IFERROR(VLOOKUP(D1029,#REF!,12,FALSE)," ")</f>
        <v xml:space="preserve"> </v>
      </c>
      <c r="G1029" s="7"/>
      <c r="H1029" s="7"/>
      <c r="I1029" s="7"/>
      <c r="J1029" s="27"/>
      <c r="K1029" s="2"/>
      <c r="L1029" s="2"/>
      <c r="M1029" s="2"/>
      <c r="N1029" s="15"/>
    </row>
    <row r="1030" spans="1:14">
      <c r="A1030" s="324"/>
      <c r="B1030" s="24"/>
      <c r="C1030" s="2"/>
      <c r="D1030" s="22"/>
      <c r="E1030" s="2" t="str">
        <f>IFERROR(VLOOKUP(D1030,#REF!,4,FALSE)," ")</f>
        <v xml:space="preserve"> </v>
      </c>
      <c r="F1030" s="2" t="str">
        <f>IFERROR(VLOOKUP(D1030,#REF!,12,FALSE)," ")</f>
        <v xml:space="preserve"> </v>
      </c>
      <c r="G1030" s="7"/>
      <c r="H1030" s="7"/>
      <c r="I1030" s="7"/>
      <c r="J1030" s="27"/>
      <c r="K1030" s="2"/>
      <c r="L1030" s="2"/>
      <c r="M1030" s="2"/>
      <c r="N1030" s="15"/>
    </row>
    <row r="1031" spans="1:14">
      <c r="A1031" s="324"/>
      <c r="B1031" s="24"/>
      <c r="C1031" s="2"/>
      <c r="D1031" s="22"/>
      <c r="E1031" s="2" t="str">
        <f>IFERROR(VLOOKUP(D1031,#REF!,4,FALSE)," ")</f>
        <v xml:space="preserve"> </v>
      </c>
      <c r="F1031" s="2" t="str">
        <f>IFERROR(VLOOKUP(D1031,#REF!,12,FALSE)," ")</f>
        <v xml:space="preserve"> </v>
      </c>
      <c r="G1031" s="7"/>
      <c r="H1031" s="7"/>
      <c r="I1031" s="7"/>
      <c r="J1031" s="27"/>
      <c r="K1031" s="2"/>
      <c r="L1031" s="2"/>
      <c r="M1031" s="2"/>
      <c r="N1031" s="15"/>
    </row>
    <row r="1032" spans="1:14">
      <c r="A1032" s="324"/>
      <c r="B1032" s="24"/>
      <c r="C1032" s="2"/>
      <c r="D1032" s="22"/>
      <c r="E1032" s="2" t="str">
        <f>IFERROR(VLOOKUP(D1032,#REF!,4,FALSE)," ")</f>
        <v xml:space="preserve"> </v>
      </c>
      <c r="F1032" s="2" t="str">
        <f>IFERROR(VLOOKUP(D1032,#REF!,12,FALSE)," ")</f>
        <v xml:space="preserve"> </v>
      </c>
      <c r="G1032" s="7"/>
      <c r="H1032" s="7"/>
      <c r="I1032" s="7"/>
      <c r="J1032" s="27"/>
      <c r="K1032" s="2"/>
      <c r="L1032" s="2"/>
      <c r="M1032" s="2"/>
      <c r="N1032" s="15"/>
    </row>
    <row r="1033" spans="1:14">
      <c r="A1033" s="324"/>
      <c r="B1033" s="24"/>
      <c r="C1033" s="2"/>
      <c r="D1033" s="22"/>
      <c r="E1033" s="2" t="str">
        <f>IFERROR(VLOOKUP(D1033,#REF!,4,FALSE)," ")</f>
        <v xml:space="preserve"> </v>
      </c>
      <c r="F1033" s="2" t="str">
        <f>IFERROR(VLOOKUP(D1033,#REF!,12,FALSE)," ")</f>
        <v xml:space="preserve"> </v>
      </c>
      <c r="G1033" s="7"/>
      <c r="H1033" s="7"/>
      <c r="I1033" s="7"/>
      <c r="J1033" s="27"/>
      <c r="K1033" s="2"/>
      <c r="L1033" s="2"/>
      <c r="M1033" s="2"/>
      <c r="N1033" s="15"/>
    </row>
    <row r="1034" spans="1:14">
      <c r="A1034" s="324"/>
      <c r="B1034" s="24"/>
      <c r="C1034" s="2"/>
      <c r="D1034" s="22"/>
      <c r="E1034" s="2" t="str">
        <f>IFERROR(VLOOKUP(D1034,#REF!,4,FALSE)," ")</f>
        <v xml:space="preserve"> </v>
      </c>
      <c r="F1034" s="2" t="str">
        <f>IFERROR(VLOOKUP(D1034,#REF!,12,FALSE)," ")</f>
        <v xml:space="preserve"> </v>
      </c>
      <c r="G1034" s="7"/>
      <c r="H1034" s="7"/>
      <c r="I1034" s="7"/>
      <c r="J1034" s="27"/>
      <c r="K1034" s="2"/>
      <c r="L1034" s="2"/>
      <c r="M1034" s="2"/>
      <c r="N1034" s="15"/>
    </row>
    <row r="1035" spans="1:14">
      <c r="A1035" s="324"/>
      <c r="B1035" s="24"/>
      <c r="C1035" s="2"/>
      <c r="D1035" s="22"/>
      <c r="E1035" s="2" t="str">
        <f>IFERROR(VLOOKUP(D1035,#REF!,4,FALSE)," ")</f>
        <v xml:space="preserve"> </v>
      </c>
      <c r="F1035" s="2" t="str">
        <f>IFERROR(VLOOKUP(D1035,#REF!,12,FALSE)," ")</f>
        <v xml:space="preserve"> </v>
      </c>
      <c r="G1035" s="7"/>
      <c r="H1035" s="7"/>
      <c r="I1035" s="7"/>
      <c r="J1035" s="27"/>
      <c r="K1035" s="2"/>
      <c r="L1035" s="2"/>
      <c r="M1035" s="2"/>
      <c r="N1035" s="15"/>
    </row>
    <row r="1036" spans="1:14">
      <c r="A1036" s="324"/>
      <c r="B1036" s="24"/>
      <c r="C1036" s="2"/>
      <c r="D1036" s="22"/>
      <c r="E1036" s="2" t="str">
        <f>IFERROR(VLOOKUP(D1036,#REF!,4,FALSE)," ")</f>
        <v xml:space="preserve"> </v>
      </c>
      <c r="F1036" s="2" t="str">
        <f>IFERROR(VLOOKUP(D1036,#REF!,12,FALSE)," ")</f>
        <v xml:space="preserve"> </v>
      </c>
      <c r="G1036" s="7"/>
      <c r="H1036" s="7"/>
      <c r="I1036" s="7"/>
      <c r="J1036" s="27"/>
      <c r="K1036" s="2"/>
      <c r="L1036" s="2"/>
      <c r="M1036" s="2"/>
      <c r="N1036" s="15"/>
    </row>
    <row r="1037" spans="1:14">
      <c r="A1037" s="324"/>
      <c r="B1037" s="24"/>
      <c r="C1037" s="2"/>
      <c r="D1037" s="22"/>
      <c r="E1037" s="2" t="str">
        <f>IFERROR(VLOOKUP(D1037,#REF!,4,FALSE)," ")</f>
        <v xml:space="preserve"> </v>
      </c>
      <c r="F1037" s="2" t="str">
        <f>IFERROR(VLOOKUP(D1037,#REF!,12,FALSE)," ")</f>
        <v xml:space="preserve"> </v>
      </c>
      <c r="G1037" s="7"/>
      <c r="H1037" s="7"/>
      <c r="I1037" s="7"/>
      <c r="J1037" s="27"/>
      <c r="K1037" s="2"/>
      <c r="L1037" s="2"/>
      <c r="M1037" s="2"/>
      <c r="N1037" s="15"/>
    </row>
    <row r="1038" spans="1:14">
      <c r="A1038" s="324"/>
      <c r="B1038" s="24"/>
      <c r="C1038" s="2"/>
      <c r="D1038" s="22"/>
      <c r="E1038" s="2" t="str">
        <f>IFERROR(VLOOKUP(D1038,#REF!,4,FALSE)," ")</f>
        <v xml:space="preserve"> </v>
      </c>
      <c r="F1038" s="2" t="str">
        <f>IFERROR(VLOOKUP(D1038,#REF!,12,FALSE)," ")</f>
        <v xml:space="preserve"> </v>
      </c>
      <c r="G1038" s="7"/>
      <c r="H1038" s="7"/>
      <c r="I1038" s="7"/>
      <c r="J1038" s="27"/>
      <c r="K1038" s="2"/>
      <c r="L1038" s="2"/>
      <c r="M1038" s="2"/>
      <c r="N1038" s="15"/>
    </row>
    <row r="1039" spans="1:14">
      <c r="A1039" s="324"/>
      <c r="B1039" s="24"/>
      <c r="C1039" s="2"/>
      <c r="D1039" s="22"/>
      <c r="E1039" s="2" t="str">
        <f>IFERROR(VLOOKUP(D1039,#REF!,4,FALSE)," ")</f>
        <v xml:space="preserve"> </v>
      </c>
      <c r="F1039" s="2" t="str">
        <f>IFERROR(VLOOKUP(D1039,#REF!,12,FALSE)," ")</f>
        <v xml:space="preserve"> </v>
      </c>
      <c r="G1039" s="7"/>
      <c r="H1039" s="7"/>
      <c r="I1039" s="7"/>
      <c r="J1039" s="27"/>
      <c r="K1039" s="2"/>
      <c r="L1039" s="2"/>
      <c r="M1039" s="2"/>
      <c r="N1039" s="15"/>
    </row>
    <row r="1040" spans="1:14">
      <c r="A1040" s="324"/>
      <c r="B1040" s="24"/>
      <c r="C1040" s="2"/>
      <c r="D1040" s="22"/>
      <c r="E1040" s="2" t="str">
        <f>IFERROR(VLOOKUP(D1040,#REF!,4,FALSE)," ")</f>
        <v xml:space="preserve"> </v>
      </c>
      <c r="F1040" s="2" t="str">
        <f>IFERROR(VLOOKUP(D1040,#REF!,12,FALSE)," ")</f>
        <v xml:space="preserve"> </v>
      </c>
      <c r="G1040" s="7"/>
      <c r="H1040" s="7"/>
      <c r="I1040" s="7"/>
      <c r="J1040" s="27"/>
      <c r="K1040" s="2"/>
      <c r="L1040" s="2"/>
      <c r="M1040" s="2"/>
      <c r="N1040" s="15"/>
    </row>
    <row r="1041" spans="1:14">
      <c r="A1041" s="324"/>
      <c r="B1041" s="24"/>
      <c r="C1041" s="2"/>
      <c r="D1041" s="22"/>
      <c r="E1041" s="2" t="str">
        <f>IFERROR(VLOOKUP(D1041,#REF!,4,FALSE)," ")</f>
        <v xml:space="preserve"> </v>
      </c>
      <c r="F1041" s="2" t="str">
        <f>IFERROR(VLOOKUP(D1041,#REF!,12,FALSE)," ")</f>
        <v xml:space="preserve"> </v>
      </c>
      <c r="G1041" s="7"/>
      <c r="H1041" s="7"/>
      <c r="I1041" s="7"/>
      <c r="J1041" s="27"/>
      <c r="K1041" s="2"/>
      <c r="L1041" s="2"/>
      <c r="M1041" s="2"/>
      <c r="N1041" s="15"/>
    </row>
    <row r="1042" spans="1:14">
      <c r="A1042" s="324"/>
      <c r="B1042" s="24"/>
      <c r="C1042" s="2"/>
      <c r="D1042" s="22"/>
      <c r="E1042" s="2" t="str">
        <f>IFERROR(VLOOKUP(D1042,#REF!,4,FALSE)," ")</f>
        <v xml:space="preserve"> </v>
      </c>
      <c r="F1042" s="2" t="str">
        <f>IFERROR(VLOOKUP(D1042,#REF!,12,FALSE)," ")</f>
        <v xml:space="preserve"> </v>
      </c>
      <c r="G1042" s="7"/>
      <c r="H1042" s="7"/>
      <c r="I1042" s="7"/>
      <c r="J1042" s="27"/>
      <c r="K1042" s="2"/>
      <c r="L1042" s="2"/>
      <c r="M1042" s="2"/>
      <c r="N1042" s="15"/>
    </row>
    <row r="1043" spans="1:14">
      <c r="A1043" s="324"/>
      <c r="B1043" s="24"/>
      <c r="C1043" s="2"/>
      <c r="D1043" s="22"/>
      <c r="E1043" s="2" t="str">
        <f>IFERROR(VLOOKUP(D1043,#REF!,4,FALSE)," ")</f>
        <v xml:space="preserve"> </v>
      </c>
      <c r="F1043" s="2" t="str">
        <f>IFERROR(VLOOKUP(D1043,#REF!,12,FALSE)," ")</f>
        <v xml:space="preserve"> </v>
      </c>
      <c r="G1043" s="7"/>
      <c r="H1043" s="7"/>
      <c r="I1043" s="7"/>
      <c r="J1043" s="27"/>
      <c r="K1043" s="2"/>
      <c r="L1043" s="2"/>
      <c r="M1043" s="2"/>
      <c r="N1043" s="15"/>
    </row>
    <row r="1044" spans="1:14">
      <c r="A1044" s="324"/>
      <c r="B1044" s="24"/>
      <c r="C1044" s="2"/>
      <c r="D1044" s="22"/>
      <c r="E1044" s="2" t="str">
        <f>IFERROR(VLOOKUP(D1044,#REF!,4,FALSE)," ")</f>
        <v xml:space="preserve"> </v>
      </c>
      <c r="F1044" s="2" t="str">
        <f>IFERROR(VLOOKUP(D1044,#REF!,12,FALSE)," ")</f>
        <v xml:space="preserve"> </v>
      </c>
      <c r="G1044" s="7"/>
      <c r="H1044" s="7"/>
      <c r="I1044" s="7"/>
      <c r="J1044" s="27"/>
      <c r="K1044" s="2"/>
      <c r="L1044" s="2"/>
      <c r="M1044" s="2"/>
      <c r="N1044" s="15"/>
    </row>
    <row r="1045" spans="1:14">
      <c r="A1045" s="324"/>
      <c r="B1045" s="24"/>
      <c r="C1045" s="2"/>
      <c r="D1045" s="22"/>
      <c r="E1045" s="2" t="str">
        <f>IFERROR(VLOOKUP(D1045,#REF!,4,FALSE)," ")</f>
        <v xml:space="preserve"> </v>
      </c>
      <c r="F1045" s="2" t="str">
        <f>IFERROR(VLOOKUP(D1045,#REF!,12,FALSE)," ")</f>
        <v xml:space="preserve"> </v>
      </c>
      <c r="G1045" s="7"/>
      <c r="H1045" s="7"/>
      <c r="I1045" s="7"/>
      <c r="J1045" s="27"/>
      <c r="K1045" s="2"/>
      <c r="L1045" s="2"/>
      <c r="M1045" s="2"/>
      <c r="N1045" s="15"/>
    </row>
    <row r="1046" spans="1:14">
      <c r="A1046" s="324"/>
      <c r="B1046" s="24"/>
      <c r="C1046" s="2"/>
      <c r="D1046" s="22"/>
      <c r="E1046" s="2" t="str">
        <f>IFERROR(VLOOKUP(D1046,#REF!,4,FALSE)," ")</f>
        <v xml:space="preserve"> </v>
      </c>
      <c r="F1046" s="2" t="str">
        <f>IFERROR(VLOOKUP(D1046,#REF!,12,FALSE)," ")</f>
        <v xml:space="preserve"> </v>
      </c>
      <c r="G1046" s="7"/>
      <c r="H1046" s="7"/>
      <c r="I1046" s="7"/>
      <c r="J1046" s="27"/>
      <c r="K1046" s="2"/>
      <c r="L1046" s="2"/>
      <c r="M1046" s="2"/>
      <c r="N1046" s="15"/>
    </row>
    <row r="1047" spans="1:14">
      <c r="A1047" s="324"/>
      <c r="B1047" s="24"/>
      <c r="C1047" s="2"/>
      <c r="D1047" s="22"/>
      <c r="E1047" s="2" t="str">
        <f>IFERROR(VLOOKUP(D1047,#REF!,4,FALSE)," ")</f>
        <v xml:space="preserve"> </v>
      </c>
      <c r="F1047" s="2" t="str">
        <f>IFERROR(VLOOKUP(D1047,#REF!,12,FALSE)," ")</f>
        <v xml:space="preserve"> </v>
      </c>
      <c r="G1047" s="7"/>
      <c r="H1047" s="7"/>
      <c r="I1047" s="7"/>
      <c r="J1047" s="27"/>
      <c r="K1047" s="2"/>
      <c r="L1047" s="2"/>
      <c r="M1047" s="2"/>
      <c r="N1047" s="15"/>
    </row>
    <row r="1048" spans="1:14">
      <c r="A1048" s="324"/>
      <c r="B1048" s="24"/>
      <c r="C1048" s="2"/>
      <c r="D1048" s="22"/>
      <c r="E1048" s="2" t="str">
        <f>IFERROR(VLOOKUP(D1048,#REF!,4,FALSE)," ")</f>
        <v xml:space="preserve"> </v>
      </c>
      <c r="F1048" s="2" t="str">
        <f>IFERROR(VLOOKUP(D1048,#REF!,12,FALSE)," ")</f>
        <v xml:space="preserve"> </v>
      </c>
      <c r="G1048" s="7"/>
      <c r="H1048" s="7"/>
      <c r="I1048" s="7"/>
      <c r="J1048" s="27"/>
      <c r="K1048" s="2"/>
      <c r="L1048" s="2"/>
      <c r="M1048" s="2"/>
      <c r="N1048" s="15"/>
    </row>
    <row r="1049" spans="1:14">
      <c r="A1049" s="324"/>
      <c r="B1049" s="24"/>
      <c r="C1049" s="2"/>
      <c r="D1049" s="22"/>
      <c r="E1049" s="2" t="str">
        <f>IFERROR(VLOOKUP(D1049,#REF!,4,FALSE)," ")</f>
        <v xml:space="preserve"> </v>
      </c>
      <c r="F1049" s="2" t="str">
        <f>IFERROR(VLOOKUP(D1049,#REF!,12,FALSE)," ")</f>
        <v xml:space="preserve"> </v>
      </c>
      <c r="G1049" s="7"/>
      <c r="H1049" s="7"/>
      <c r="I1049" s="7"/>
      <c r="J1049" s="27"/>
      <c r="K1049" s="2"/>
      <c r="L1049" s="2"/>
      <c r="M1049" s="2"/>
      <c r="N1049" s="15"/>
    </row>
    <row r="1050" spans="1:14">
      <c r="A1050" s="324"/>
      <c r="B1050" s="24"/>
      <c r="C1050" s="2"/>
      <c r="D1050" s="22"/>
      <c r="E1050" s="2" t="str">
        <f>IFERROR(VLOOKUP(D1050,#REF!,4,FALSE)," ")</f>
        <v xml:space="preserve"> </v>
      </c>
      <c r="F1050" s="2" t="str">
        <f>IFERROR(VLOOKUP(D1050,#REF!,12,FALSE)," ")</f>
        <v xml:space="preserve"> </v>
      </c>
      <c r="G1050" s="7"/>
      <c r="H1050" s="7"/>
      <c r="I1050" s="7"/>
      <c r="J1050" s="27"/>
      <c r="K1050" s="2"/>
      <c r="L1050" s="2"/>
      <c r="M1050" s="2"/>
      <c r="N1050" s="15"/>
    </row>
    <row r="1051" spans="1:14">
      <c r="A1051" s="324"/>
      <c r="B1051" s="24"/>
      <c r="C1051" s="2"/>
      <c r="D1051" s="22"/>
      <c r="E1051" s="2" t="str">
        <f>IFERROR(VLOOKUP(D1051,#REF!,4,FALSE)," ")</f>
        <v xml:space="preserve"> </v>
      </c>
      <c r="F1051" s="2" t="str">
        <f>IFERROR(VLOOKUP(D1051,#REF!,12,FALSE)," ")</f>
        <v xml:space="preserve"> </v>
      </c>
      <c r="G1051" s="7"/>
      <c r="H1051" s="7"/>
      <c r="I1051" s="7"/>
      <c r="J1051" s="27"/>
      <c r="K1051" s="2"/>
      <c r="L1051" s="2"/>
      <c r="M1051" s="2"/>
      <c r="N1051" s="15"/>
    </row>
    <row r="1052" spans="1:14">
      <c r="A1052" s="324"/>
      <c r="B1052" s="24"/>
      <c r="C1052" s="2"/>
      <c r="D1052" s="22"/>
      <c r="E1052" s="2" t="str">
        <f>IFERROR(VLOOKUP(D1052,#REF!,4,FALSE)," ")</f>
        <v xml:space="preserve"> </v>
      </c>
      <c r="F1052" s="2" t="str">
        <f>IFERROR(VLOOKUP(D1052,#REF!,12,FALSE)," ")</f>
        <v xml:space="preserve"> </v>
      </c>
      <c r="G1052" s="7"/>
      <c r="H1052" s="7"/>
      <c r="I1052" s="7"/>
      <c r="J1052" s="27"/>
      <c r="K1052" s="2"/>
      <c r="L1052" s="2"/>
      <c r="M1052" s="2"/>
      <c r="N1052" s="15"/>
    </row>
    <row r="1053" spans="1:14">
      <c r="A1053" s="324"/>
      <c r="B1053" s="24"/>
      <c r="C1053" s="2"/>
      <c r="D1053" s="22"/>
      <c r="E1053" s="2" t="str">
        <f>IFERROR(VLOOKUP(D1053,#REF!,4,FALSE)," ")</f>
        <v xml:space="preserve"> </v>
      </c>
      <c r="F1053" s="2" t="str">
        <f>IFERROR(VLOOKUP(D1053,#REF!,12,FALSE)," ")</f>
        <v xml:space="preserve"> </v>
      </c>
      <c r="G1053" s="7"/>
      <c r="H1053" s="7"/>
      <c r="I1053" s="7"/>
      <c r="J1053" s="27"/>
      <c r="K1053" s="2"/>
      <c r="L1053" s="2"/>
      <c r="M1053" s="2"/>
      <c r="N1053" s="15"/>
    </row>
    <row r="1054" spans="1:14">
      <c r="A1054" s="324"/>
      <c r="B1054" s="24"/>
      <c r="C1054" s="2"/>
      <c r="D1054" s="22"/>
      <c r="E1054" s="2" t="str">
        <f>IFERROR(VLOOKUP(D1054,#REF!,4,FALSE)," ")</f>
        <v xml:space="preserve"> </v>
      </c>
      <c r="F1054" s="2" t="str">
        <f>IFERROR(VLOOKUP(D1054,#REF!,12,FALSE)," ")</f>
        <v xml:space="preserve"> </v>
      </c>
      <c r="G1054" s="7"/>
      <c r="H1054" s="7"/>
      <c r="I1054" s="7"/>
      <c r="J1054" s="27"/>
      <c r="K1054" s="2"/>
      <c r="L1054" s="2"/>
      <c r="M1054" s="2"/>
      <c r="N1054" s="15"/>
    </row>
    <row r="1055" spans="1:14">
      <c r="A1055" s="324"/>
      <c r="B1055" s="24"/>
      <c r="C1055" s="2"/>
      <c r="D1055" s="22"/>
      <c r="E1055" s="2" t="str">
        <f>IFERROR(VLOOKUP(D1055,#REF!,4,FALSE)," ")</f>
        <v xml:space="preserve"> </v>
      </c>
      <c r="F1055" s="2" t="str">
        <f>IFERROR(VLOOKUP(D1055,#REF!,12,FALSE)," ")</f>
        <v xml:space="preserve"> </v>
      </c>
      <c r="G1055" s="7"/>
      <c r="H1055" s="7"/>
      <c r="I1055" s="7"/>
      <c r="J1055" s="27"/>
      <c r="K1055" s="2"/>
      <c r="L1055" s="2"/>
      <c r="M1055" s="2"/>
      <c r="N1055" s="15"/>
    </row>
    <row r="1056" spans="1:14">
      <c r="A1056" s="324"/>
      <c r="B1056" s="24"/>
      <c r="C1056" s="2"/>
      <c r="D1056" s="22"/>
      <c r="E1056" s="2" t="str">
        <f>IFERROR(VLOOKUP(D1056,#REF!,4,FALSE)," ")</f>
        <v xml:space="preserve"> </v>
      </c>
      <c r="F1056" s="2" t="str">
        <f>IFERROR(VLOOKUP(D1056,#REF!,12,FALSE)," ")</f>
        <v xml:space="preserve"> </v>
      </c>
      <c r="G1056" s="7"/>
      <c r="H1056" s="7"/>
      <c r="I1056" s="7"/>
      <c r="J1056" s="27"/>
      <c r="K1056" s="2"/>
      <c r="L1056" s="2"/>
      <c r="M1056" s="2"/>
      <c r="N1056" s="15"/>
    </row>
    <row r="1057" spans="1:14">
      <c r="A1057" s="324"/>
      <c r="B1057" s="24"/>
      <c r="C1057" s="2"/>
      <c r="D1057" s="22"/>
      <c r="E1057" s="2" t="str">
        <f>IFERROR(VLOOKUP(D1057,#REF!,4,FALSE)," ")</f>
        <v xml:space="preserve"> </v>
      </c>
      <c r="F1057" s="2" t="str">
        <f>IFERROR(VLOOKUP(D1057,#REF!,12,FALSE)," ")</f>
        <v xml:space="preserve"> </v>
      </c>
      <c r="G1057" s="7"/>
      <c r="H1057" s="7"/>
      <c r="I1057" s="7"/>
      <c r="J1057" s="27"/>
      <c r="K1057" s="2"/>
      <c r="L1057" s="2"/>
      <c r="M1057" s="2"/>
      <c r="N1057" s="15"/>
    </row>
    <row r="1058" spans="1:14">
      <c r="A1058" s="324"/>
      <c r="B1058" s="24"/>
      <c r="C1058" s="2"/>
      <c r="D1058" s="22"/>
      <c r="E1058" s="2" t="str">
        <f>IFERROR(VLOOKUP(D1058,#REF!,4,FALSE)," ")</f>
        <v xml:space="preserve"> </v>
      </c>
      <c r="F1058" s="2" t="str">
        <f>IFERROR(VLOOKUP(D1058,#REF!,12,FALSE)," ")</f>
        <v xml:space="preserve"> </v>
      </c>
      <c r="G1058" s="7"/>
      <c r="H1058" s="7"/>
      <c r="I1058" s="7"/>
      <c r="J1058" s="27"/>
      <c r="K1058" s="2"/>
      <c r="L1058" s="2"/>
      <c r="M1058" s="2"/>
      <c r="N1058" s="15"/>
    </row>
    <row r="1059" spans="1:14">
      <c r="A1059" s="324"/>
      <c r="B1059" s="24"/>
      <c r="C1059" s="2"/>
      <c r="D1059" s="22"/>
      <c r="E1059" s="2" t="str">
        <f>IFERROR(VLOOKUP(D1059,#REF!,4,FALSE)," ")</f>
        <v xml:space="preserve"> </v>
      </c>
      <c r="F1059" s="2" t="str">
        <f>IFERROR(VLOOKUP(D1059,#REF!,12,FALSE)," ")</f>
        <v xml:space="preserve"> </v>
      </c>
      <c r="G1059" s="7"/>
      <c r="H1059" s="7"/>
      <c r="I1059" s="7"/>
      <c r="J1059" s="27"/>
      <c r="K1059" s="2"/>
      <c r="L1059" s="2"/>
      <c r="M1059" s="2"/>
      <c r="N1059" s="15"/>
    </row>
    <row r="1060" spans="1:14">
      <c r="A1060" s="324"/>
      <c r="B1060" s="24"/>
      <c r="C1060" s="2"/>
      <c r="D1060" s="22"/>
      <c r="E1060" s="2" t="str">
        <f>IFERROR(VLOOKUP(D1060,#REF!,4,FALSE)," ")</f>
        <v xml:space="preserve"> </v>
      </c>
      <c r="F1060" s="2" t="str">
        <f>IFERROR(VLOOKUP(D1060,#REF!,12,FALSE)," ")</f>
        <v xml:space="preserve"> </v>
      </c>
      <c r="G1060" s="7"/>
      <c r="H1060" s="7"/>
      <c r="I1060" s="7"/>
      <c r="J1060" s="27"/>
      <c r="K1060" s="2"/>
      <c r="L1060" s="2"/>
      <c r="M1060" s="2"/>
      <c r="N1060" s="15"/>
    </row>
    <row r="1061" spans="1:14">
      <c r="A1061" s="324"/>
      <c r="B1061" s="24"/>
      <c r="C1061" s="2"/>
      <c r="D1061" s="22"/>
      <c r="E1061" s="2" t="str">
        <f>IFERROR(VLOOKUP(D1061,#REF!,4,FALSE)," ")</f>
        <v xml:space="preserve"> </v>
      </c>
      <c r="F1061" s="2" t="str">
        <f>IFERROR(VLOOKUP(D1061,#REF!,12,FALSE)," ")</f>
        <v xml:space="preserve"> </v>
      </c>
      <c r="G1061" s="7"/>
      <c r="H1061" s="7"/>
      <c r="I1061" s="7"/>
      <c r="J1061" s="27"/>
      <c r="K1061" s="2"/>
      <c r="L1061" s="2"/>
      <c r="M1061" s="2"/>
      <c r="N1061" s="15"/>
    </row>
    <row r="1062" spans="1:14">
      <c r="A1062" s="324"/>
      <c r="B1062" s="24"/>
      <c r="C1062" s="2"/>
      <c r="D1062" s="22"/>
      <c r="E1062" s="2" t="str">
        <f>IFERROR(VLOOKUP(D1062,#REF!,4,FALSE)," ")</f>
        <v xml:space="preserve"> </v>
      </c>
      <c r="F1062" s="2" t="str">
        <f>IFERROR(VLOOKUP(D1062,#REF!,12,FALSE)," ")</f>
        <v xml:space="preserve"> </v>
      </c>
      <c r="G1062" s="7"/>
      <c r="H1062" s="7"/>
      <c r="I1062" s="7"/>
      <c r="J1062" s="27"/>
      <c r="K1062" s="2"/>
      <c r="L1062" s="2"/>
      <c r="M1062" s="2"/>
      <c r="N1062" s="15"/>
    </row>
    <row r="1063" spans="1:14">
      <c r="A1063" s="324"/>
      <c r="B1063" s="24"/>
      <c r="C1063" s="2"/>
      <c r="D1063" s="22"/>
      <c r="E1063" s="2" t="str">
        <f>IFERROR(VLOOKUP(D1063,#REF!,4,FALSE)," ")</f>
        <v xml:space="preserve"> </v>
      </c>
      <c r="F1063" s="2" t="str">
        <f>IFERROR(VLOOKUP(D1063,#REF!,12,FALSE)," ")</f>
        <v xml:space="preserve"> </v>
      </c>
      <c r="G1063" s="7"/>
      <c r="H1063" s="7"/>
      <c r="I1063" s="7"/>
      <c r="J1063" s="27"/>
      <c r="K1063" s="2"/>
      <c r="L1063" s="2"/>
      <c r="M1063" s="2"/>
      <c r="N1063" s="15"/>
    </row>
    <row r="1064" spans="1:14">
      <c r="A1064" s="324"/>
      <c r="B1064" s="24"/>
      <c r="C1064" s="2"/>
      <c r="D1064" s="22"/>
      <c r="E1064" s="2" t="str">
        <f>IFERROR(VLOOKUP(D1064,#REF!,4,FALSE)," ")</f>
        <v xml:space="preserve"> </v>
      </c>
      <c r="F1064" s="2" t="str">
        <f>IFERROR(VLOOKUP(D1064,#REF!,12,FALSE)," ")</f>
        <v xml:space="preserve"> </v>
      </c>
      <c r="G1064" s="7"/>
      <c r="H1064" s="7"/>
      <c r="I1064" s="7"/>
      <c r="J1064" s="27"/>
      <c r="K1064" s="2"/>
      <c r="L1064" s="2"/>
      <c r="M1064" s="2"/>
      <c r="N1064" s="15"/>
    </row>
    <row r="1065" spans="1:14">
      <c r="A1065" s="324"/>
      <c r="B1065" s="24"/>
      <c r="C1065" s="2"/>
      <c r="D1065" s="22"/>
      <c r="E1065" s="2" t="str">
        <f>IFERROR(VLOOKUP(D1065,#REF!,4,FALSE)," ")</f>
        <v xml:space="preserve"> </v>
      </c>
      <c r="F1065" s="2" t="str">
        <f>IFERROR(VLOOKUP(D1065,#REF!,12,FALSE)," ")</f>
        <v xml:space="preserve"> </v>
      </c>
      <c r="G1065" s="7"/>
      <c r="H1065" s="7"/>
      <c r="I1065" s="7"/>
      <c r="J1065" s="27"/>
      <c r="K1065" s="2"/>
      <c r="L1065" s="2"/>
      <c r="M1065" s="2"/>
      <c r="N1065" s="15"/>
    </row>
    <row r="1066" spans="1:14">
      <c r="A1066" s="324"/>
      <c r="B1066" s="24"/>
      <c r="C1066" s="2"/>
      <c r="D1066" s="22"/>
      <c r="E1066" s="2" t="str">
        <f>IFERROR(VLOOKUP(D1066,#REF!,4,FALSE)," ")</f>
        <v xml:space="preserve"> </v>
      </c>
      <c r="F1066" s="2" t="str">
        <f>IFERROR(VLOOKUP(D1066,#REF!,12,FALSE)," ")</f>
        <v xml:space="preserve"> </v>
      </c>
      <c r="G1066" s="7"/>
      <c r="H1066" s="7"/>
      <c r="I1066" s="7"/>
      <c r="J1066" s="27"/>
      <c r="K1066" s="2"/>
      <c r="L1066" s="2"/>
      <c r="M1066" s="2"/>
      <c r="N1066" s="15"/>
    </row>
    <row r="1067" spans="1:14">
      <c r="A1067" s="324"/>
      <c r="B1067" s="24"/>
      <c r="C1067" s="2"/>
      <c r="D1067" s="22"/>
      <c r="E1067" s="2" t="str">
        <f>IFERROR(VLOOKUP(D1067,#REF!,4,FALSE)," ")</f>
        <v xml:space="preserve"> </v>
      </c>
      <c r="F1067" s="2" t="str">
        <f>IFERROR(VLOOKUP(D1067,#REF!,12,FALSE)," ")</f>
        <v xml:space="preserve"> </v>
      </c>
      <c r="G1067" s="7"/>
      <c r="H1067" s="7"/>
      <c r="I1067" s="7"/>
      <c r="J1067" s="27"/>
      <c r="K1067" s="2"/>
      <c r="L1067" s="2"/>
      <c r="M1067" s="2"/>
      <c r="N1067" s="15"/>
    </row>
    <row r="1068" spans="1:14">
      <c r="A1068" s="324"/>
      <c r="B1068" s="24"/>
      <c r="C1068" s="2"/>
      <c r="D1068" s="22"/>
      <c r="E1068" s="2" t="str">
        <f>IFERROR(VLOOKUP(D1068,#REF!,4,FALSE)," ")</f>
        <v xml:space="preserve"> </v>
      </c>
      <c r="F1068" s="2" t="str">
        <f>IFERROR(VLOOKUP(D1068,#REF!,12,FALSE)," ")</f>
        <v xml:space="preserve"> </v>
      </c>
      <c r="G1068" s="7"/>
      <c r="H1068" s="7"/>
      <c r="I1068" s="7"/>
      <c r="J1068" s="27"/>
      <c r="K1068" s="2"/>
      <c r="L1068" s="2"/>
      <c r="M1068" s="2"/>
      <c r="N1068" s="15"/>
    </row>
    <row r="1069" spans="1:14">
      <c r="A1069" s="324"/>
      <c r="B1069" s="24"/>
      <c r="C1069" s="2"/>
      <c r="D1069" s="22"/>
      <c r="E1069" s="2" t="str">
        <f>IFERROR(VLOOKUP(D1069,#REF!,4,FALSE)," ")</f>
        <v xml:space="preserve"> </v>
      </c>
      <c r="F1069" s="2" t="str">
        <f>IFERROR(VLOOKUP(D1069,#REF!,12,FALSE)," ")</f>
        <v xml:space="preserve"> </v>
      </c>
      <c r="G1069" s="7"/>
      <c r="H1069" s="7"/>
      <c r="I1069" s="7"/>
      <c r="J1069" s="27"/>
      <c r="K1069" s="2"/>
      <c r="L1069" s="2"/>
      <c r="M1069" s="2"/>
      <c r="N1069" s="15"/>
    </row>
    <row r="1070" spans="1:14">
      <c r="A1070" s="324"/>
      <c r="B1070" s="24"/>
      <c r="C1070" s="2"/>
      <c r="D1070" s="22"/>
      <c r="E1070" s="2" t="str">
        <f>IFERROR(VLOOKUP(D1070,#REF!,4,FALSE)," ")</f>
        <v xml:space="preserve"> </v>
      </c>
      <c r="F1070" s="2" t="str">
        <f>IFERROR(VLOOKUP(D1070,#REF!,12,FALSE)," ")</f>
        <v xml:space="preserve"> </v>
      </c>
      <c r="G1070" s="7"/>
      <c r="H1070" s="7"/>
      <c r="I1070" s="7"/>
      <c r="J1070" s="27"/>
      <c r="K1070" s="2"/>
      <c r="L1070" s="2"/>
      <c r="M1070" s="2"/>
      <c r="N1070" s="15"/>
    </row>
    <row r="1071" spans="1:14">
      <c r="A1071" s="324"/>
      <c r="B1071" s="24"/>
      <c r="C1071" s="2"/>
      <c r="D1071" s="22"/>
      <c r="E1071" s="2" t="str">
        <f>IFERROR(VLOOKUP(D1071,#REF!,4,FALSE)," ")</f>
        <v xml:space="preserve"> </v>
      </c>
      <c r="F1071" s="2" t="str">
        <f>IFERROR(VLOOKUP(D1071,#REF!,12,FALSE)," ")</f>
        <v xml:space="preserve"> </v>
      </c>
      <c r="G1071" s="7"/>
      <c r="H1071" s="7"/>
      <c r="I1071" s="7"/>
      <c r="J1071" s="27"/>
      <c r="K1071" s="2"/>
      <c r="L1071" s="2"/>
      <c r="M1071" s="2"/>
      <c r="N1071" s="15"/>
    </row>
    <row r="1072" spans="1:14">
      <c r="A1072" s="324"/>
      <c r="B1072" s="24"/>
      <c r="C1072" s="2"/>
      <c r="D1072" s="22"/>
      <c r="E1072" s="2" t="str">
        <f>IFERROR(VLOOKUP(D1072,#REF!,4,FALSE)," ")</f>
        <v xml:space="preserve"> </v>
      </c>
      <c r="F1072" s="2" t="str">
        <f>IFERROR(VLOOKUP(D1072,#REF!,12,FALSE)," ")</f>
        <v xml:space="preserve"> </v>
      </c>
      <c r="G1072" s="7"/>
      <c r="H1072" s="7"/>
      <c r="I1072" s="7"/>
      <c r="J1072" s="27"/>
      <c r="K1072" s="2"/>
      <c r="L1072" s="2"/>
      <c r="M1072" s="2"/>
      <c r="N1072" s="15"/>
    </row>
    <row r="1073" spans="1:14">
      <c r="A1073" s="324"/>
      <c r="B1073" s="24"/>
      <c r="C1073" s="2"/>
      <c r="D1073" s="22"/>
      <c r="E1073" s="2" t="str">
        <f>IFERROR(VLOOKUP(D1073,#REF!,4,FALSE)," ")</f>
        <v xml:space="preserve"> </v>
      </c>
      <c r="F1073" s="2" t="str">
        <f>IFERROR(VLOOKUP(D1073,#REF!,12,FALSE)," ")</f>
        <v xml:space="preserve"> </v>
      </c>
      <c r="G1073" s="7"/>
      <c r="H1073" s="7"/>
      <c r="I1073" s="7"/>
      <c r="J1073" s="27"/>
      <c r="K1073" s="2"/>
      <c r="L1073" s="2"/>
      <c r="M1073" s="2"/>
      <c r="N1073" s="15"/>
    </row>
    <row r="1074" spans="1:14">
      <c r="A1074" s="324"/>
      <c r="B1074" s="24"/>
      <c r="C1074" s="2"/>
      <c r="D1074" s="22"/>
      <c r="E1074" s="2" t="str">
        <f>IFERROR(VLOOKUP(D1074,#REF!,4,FALSE)," ")</f>
        <v xml:space="preserve"> </v>
      </c>
      <c r="F1074" s="2" t="str">
        <f>IFERROR(VLOOKUP(D1074,#REF!,12,FALSE)," ")</f>
        <v xml:space="preserve"> </v>
      </c>
      <c r="G1074" s="7"/>
      <c r="H1074" s="7"/>
      <c r="I1074" s="7"/>
      <c r="J1074" s="27"/>
      <c r="K1074" s="2"/>
      <c r="L1074" s="2"/>
      <c r="M1074" s="2"/>
      <c r="N1074" s="15"/>
    </row>
    <row r="1075" spans="1:14">
      <c r="A1075" s="324"/>
      <c r="B1075" s="24"/>
      <c r="C1075" s="2"/>
      <c r="D1075" s="22"/>
      <c r="E1075" s="2" t="str">
        <f>IFERROR(VLOOKUP(D1075,#REF!,4,FALSE)," ")</f>
        <v xml:space="preserve"> </v>
      </c>
      <c r="F1075" s="2" t="str">
        <f>IFERROR(VLOOKUP(D1075,#REF!,12,FALSE)," ")</f>
        <v xml:space="preserve"> </v>
      </c>
      <c r="G1075" s="7"/>
      <c r="H1075" s="7"/>
      <c r="I1075" s="7"/>
      <c r="J1075" s="27"/>
      <c r="K1075" s="2"/>
      <c r="L1075" s="2"/>
      <c r="M1075" s="2"/>
      <c r="N1075" s="15"/>
    </row>
    <row r="1076" spans="1:14">
      <c r="A1076" s="324"/>
      <c r="B1076" s="24"/>
      <c r="C1076" s="2"/>
      <c r="D1076" s="22"/>
      <c r="E1076" s="2" t="str">
        <f>IFERROR(VLOOKUP(D1076,#REF!,4,FALSE)," ")</f>
        <v xml:space="preserve"> </v>
      </c>
      <c r="F1076" s="2" t="str">
        <f>IFERROR(VLOOKUP(D1076,#REF!,12,FALSE)," ")</f>
        <v xml:space="preserve"> </v>
      </c>
      <c r="G1076" s="7"/>
      <c r="H1076" s="7"/>
      <c r="I1076" s="7"/>
      <c r="J1076" s="27"/>
      <c r="K1076" s="2"/>
      <c r="L1076" s="2"/>
      <c r="M1076" s="2"/>
      <c r="N1076" s="15"/>
    </row>
    <row r="1077" spans="1:14">
      <c r="A1077" s="324"/>
      <c r="B1077" s="24"/>
      <c r="C1077" s="2"/>
      <c r="D1077" s="22"/>
      <c r="E1077" s="2" t="str">
        <f>IFERROR(VLOOKUP(D1077,#REF!,4,FALSE)," ")</f>
        <v xml:space="preserve"> </v>
      </c>
      <c r="F1077" s="2" t="str">
        <f>IFERROR(VLOOKUP(D1077,#REF!,12,FALSE)," ")</f>
        <v xml:space="preserve"> </v>
      </c>
      <c r="G1077" s="7"/>
      <c r="H1077" s="7"/>
      <c r="I1077" s="7"/>
      <c r="J1077" s="27"/>
      <c r="K1077" s="2"/>
      <c r="L1077" s="2"/>
      <c r="M1077" s="2"/>
      <c r="N1077" s="15"/>
    </row>
    <row r="1078" spans="1:14">
      <c r="A1078" s="324"/>
      <c r="B1078" s="24"/>
      <c r="C1078" s="2"/>
      <c r="D1078" s="22"/>
      <c r="E1078" s="2" t="str">
        <f>IFERROR(VLOOKUP(D1078,#REF!,4,FALSE)," ")</f>
        <v xml:space="preserve"> </v>
      </c>
      <c r="F1078" s="2" t="str">
        <f>IFERROR(VLOOKUP(D1078,#REF!,12,FALSE)," ")</f>
        <v xml:space="preserve"> </v>
      </c>
      <c r="G1078" s="7"/>
      <c r="H1078" s="7"/>
      <c r="I1078" s="7"/>
      <c r="J1078" s="27"/>
      <c r="K1078" s="2"/>
      <c r="L1078" s="2"/>
      <c r="M1078" s="2"/>
      <c r="N1078" s="15"/>
    </row>
    <row r="1079" spans="1:14">
      <c r="A1079" s="324"/>
      <c r="B1079" s="24"/>
      <c r="C1079" s="2"/>
      <c r="D1079" s="22"/>
      <c r="E1079" s="2" t="str">
        <f>IFERROR(VLOOKUP(D1079,#REF!,4,FALSE)," ")</f>
        <v xml:space="preserve"> </v>
      </c>
      <c r="F1079" s="2" t="str">
        <f>IFERROR(VLOOKUP(D1079,#REF!,12,FALSE)," ")</f>
        <v xml:space="preserve"> </v>
      </c>
      <c r="G1079" s="7"/>
      <c r="H1079" s="7"/>
      <c r="I1079" s="7"/>
      <c r="J1079" s="27"/>
      <c r="K1079" s="2"/>
      <c r="L1079" s="2"/>
      <c r="M1079" s="2"/>
      <c r="N1079" s="15"/>
    </row>
    <row r="1080" spans="1:14">
      <c r="A1080" s="324"/>
      <c r="B1080" s="24"/>
      <c r="C1080" s="2"/>
      <c r="D1080" s="22"/>
      <c r="E1080" s="2" t="str">
        <f>IFERROR(VLOOKUP(D1080,#REF!,4,FALSE)," ")</f>
        <v xml:space="preserve"> </v>
      </c>
      <c r="F1080" s="2" t="str">
        <f>IFERROR(VLOOKUP(D1080,#REF!,12,FALSE)," ")</f>
        <v xml:space="preserve"> </v>
      </c>
      <c r="G1080" s="7"/>
      <c r="H1080" s="7"/>
      <c r="I1080" s="7"/>
      <c r="J1080" s="27"/>
      <c r="K1080" s="2"/>
      <c r="L1080" s="2"/>
      <c r="M1080" s="2"/>
      <c r="N1080" s="15"/>
    </row>
    <row r="1081" spans="1:14">
      <c r="A1081" s="324"/>
      <c r="B1081" s="24"/>
      <c r="C1081" s="2"/>
      <c r="D1081" s="22"/>
      <c r="E1081" s="2" t="str">
        <f>IFERROR(VLOOKUP(D1081,#REF!,4,FALSE)," ")</f>
        <v xml:space="preserve"> </v>
      </c>
      <c r="F1081" s="2" t="str">
        <f>IFERROR(VLOOKUP(D1081,#REF!,12,FALSE)," ")</f>
        <v xml:space="preserve"> </v>
      </c>
      <c r="G1081" s="7"/>
      <c r="H1081" s="7"/>
      <c r="I1081" s="7"/>
      <c r="J1081" s="27"/>
      <c r="K1081" s="2"/>
      <c r="L1081" s="2"/>
      <c r="M1081" s="2"/>
      <c r="N1081" s="15"/>
    </row>
    <row r="1082" spans="1:14">
      <c r="A1082" s="324"/>
      <c r="B1082" s="24"/>
      <c r="C1082" s="2"/>
      <c r="D1082" s="22"/>
      <c r="E1082" s="2" t="str">
        <f>IFERROR(VLOOKUP(D1082,#REF!,4,FALSE)," ")</f>
        <v xml:space="preserve"> </v>
      </c>
      <c r="F1082" s="2" t="str">
        <f>IFERROR(VLOOKUP(D1082,#REF!,12,FALSE)," ")</f>
        <v xml:space="preserve"> </v>
      </c>
      <c r="G1082" s="7"/>
      <c r="H1082" s="7"/>
      <c r="I1082" s="7"/>
      <c r="J1082" s="27"/>
      <c r="K1082" s="2"/>
      <c r="L1082" s="2"/>
      <c r="M1082" s="2"/>
      <c r="N1082" s="15"/>
    </row>
    <row r="1083" spans="1:14">
      <c r="A1083" s="324"/>
      <c r="B1083" s="24"/>
      <c r="C1083" s="2"/>
      <c r="D1083" s="22"/>
      <c r="E1083" s="2" t="str">
        <f>IFERROR(VLOOKUP(D1083,#REF!,4,FALSE)," ")</f>
        <v xml:space="preserve"> </v>
      </c>
      <c r="F1083" s="2" t="str">
        <f>IFERROR(VLOOKUP(D1083,#REF!,12,FALSE)," ")</f>
        <v xml:space="preserve"> </v>
      </c>
      <c r="G1083" s="7"/>
      <c r="H1083" s="7"/>
      <c r="I1083" s="7"/>
      <c r="J1083" s="27"/>
      <c r="K1083" s="2"/>
      <c r="L1083" s="2"/>
      <c r="M1083" s="2"/>
      <c r="N1083" s="15"/>
    </row>
    <row r="1084" spans="1:14">
      <c r="A1084" s="324"/>
      <c r="B1084" s="24"/>
      <c r="C1084" s="2"/>
      <c r="D1084" s="22"/>
      <c r="E1084" s="2" t="str">
        <f>IFERROR(VLOOKUP(D1084,#REF!,4,FALSE)," ")</f>
        <v xml:space="preserve"> </v>
      </c>
      <c r="F1084" s="2" t="str">
        <f>IFERROR(VLOOKUP(D1084,#REF!,12,FALSE)," ")</f>
        <v xml:space="preserve"> </v>
      </c>
      <c r="G1084" s="7"/>
      <c r="H1084" s="7"/>
      <c r="I1084" s="7"/>
      <c r="J1084" s="27"/>
      <c r="K1084" s="2"/>
      <c r="L1084" s="2"/>
      <c r="M1084" s="2"/>
      <c r="N1084" s="15"/>
    </row>
    <row r="1085" spans="1:14">
      <c r="A1085" s="324"/>
      <c r="B1085" s="24"/>
      <c r="C1085" s="2"/>
      <c r="D1085" s="22"/>
      <c r="E1085" s="2" t="str">
        <f>IFERROR(VLOOKUP(D1085,#REF!,4,FALSE)," ")</f>
        <v xml:space="preserve"> </v>
      </c>
      <c r="F1085" s="2" t="str">
        <f>IFERROR(VLOOKUP(D1085,#REF!,12,FALSE)," ")</f>
        <v xml:space="preserve"> </v>
      </c>
      <c r="G1085" s="7"/>
      <c r="H1085" s="7"/>
      <c r="I1085" s="7"/>
      <c r="J1085" s="27"/>
      <c r="K1085" s="2"/>
      <c r="L1085" s="2"/>
      <c r="M1085" s="2"/>
      <c r="N1085" s="15"/>
    </row>
    <row r="1086" spans="1:14">
      <c r="A1086" s="324"/>
      <c r="B1086" s="24"/>
      <c r="C1086" s="2"/>
      <c r="D1086" s="22"/>
      <c r="E1086" s="2" t="str">
        <f>IFERROR(VLOOKUP(D1086,#REF!,4,FALSE)," ")</f>
        <v xml:space="preserve"> </v>
      </c>
      <c r="F1086" s="2" t="str">
        <f>IFERROR(VLOOKUP(D1086,#REF!,12,FALSE)," ")</f>
        <v xml:space="preserve"> </v>
      </c>
      <c r="G1086" s="7"/>
      <c r="H1086" s="7"/>
      <c r="I1086" s="7"/>
      <c r="J1086" s="27"/>
      <c r="K1086" s="2"/>
      <c r="L1086" s="2"/>
      <c r="M1086" s="2"/>
      <c r="N1086" s="15"/>
    </row>
    <row r="1087" spans="1:14">
      <c r="A1087" s="324"/>
      <c r="B1087" s="24"/>
      <c r="C1087" s="2"/>
      <c r="D1087" s="22"/>
      <c r="E1087" s="2" t="str">
        <f>IFERROR(VLOOKUP(D1087,#REF!,4,FALSE)," ")</f>
        <v xml:space="preserve"> </v>
      </c>
      <c r="F1087" s="2" t="str">
        <f>IFERROR(VLOOKUP(D1087,#REF!,12,FALSE)," ")</f>
        <v xml:space="preserve"> </v>
      </c>
      <c r="G1087" s="7"/>
      <c r="H1087" s="7"/>
      <c r="I1087" s="7"/>
      <c r="J1087" s="27"/>
      <c r="K1087" s="2"/>
      <c r="L1087" s="2"/>
      <c r="M1087" s="2"/>
      <c r="N1087" s="15"/>
    </row>
    <row r="1088" spans="1:14">
      <c r="A1088" s="324"/>
      <c r="B1088" s="24"/>
      <c r="C1088" s="2"/>
      <c r="D1088" s="22"/>
      <c r="E1088" s="2" t="str">
        <f>IFERROR(VLOOKUP(D1088,#REF!,4,FALSE)," ")</f>
        <v xml:space="preserve"> </v>
      </c>
      <c r="F1088" s="2" t="str">
        <f>IFERROR(VLOOKUP(D1088,#REF!,12,FALSE)," ")</f>
        <v xml:space="preserve"> </v>
      </c>
      <c r="G1088" s="7"/>
      <c r="H1088" s="7"/>
      <c r="I1088" s="7"/>
      <c r="J1088" s="27"/>
      <c r="K1088" s="2"/>
      <c r="L1088" s="2"/>
      <c r="M1088" s="2"/>
      <c r="N1088" s="15"/>
    </row>
    <row r="1089" spans="1:14">
      <c r="A1089" s="324"/>
      <c r="B1089" s="24"/>
      <c r="C1089" s="2"/>
      <c r="D1089" s="22"/>
      <c r="E1089" s="2" t="str">
        <f>IFERROR(VLOOKUP(D1089,#REF!,4,FALSE)," ")</f>
        <v xml:space="preserve"> </v>
      </c>
      <c r="F1089" s="2" t="str">
        <f>IFERROR(VLOOKUP(D1089,#REF!,12,FALSE)," ")</f>
        <v xml:space="preserve"> </v>
      </c>
      <c r="G1089" s="7"/>
      <c r="H1089" s="7"/>
      <c r="I1089" s="7"/>
      <c r="J1089" s="27"/>
      <c r="K1089" s="2"/>
      <c r="L1089" s="2"/>
      <c r="M1089" s="2"/>
      <c r="N1089" s="15"/>
    </row>
    <row r="1090" spans="1:14">
      <c r="A1090" s="324"/>
      <c r="B1090" s="24"/>
      <c r="C1090" s="2"/>
      <c r="D1090" s="22"/>
      <c r="E1090" s="2" t="str">
        <f>IFERROR(VLOOKUP(D1090,#REF!,4,FALSE)," ")</f>
        <v xml:space="preserve"> </v>
      </c>
      <c r="F1090" s="2" t="str">
        <f>IFERROR(VLOOKUP(D1090,#REF!,12,FALSE)," ")</f>
        <v xml:space="preserve"> </v>
      </c>
      <c r="G1090" s="7"/>
      <c r="H1090" s="7"/>
      <c r="I1090" s="7"/>
      <c r="J1090" s="27"/>
      <c r="K1090" s="2"/>
      <c r="L1090" s="2"/>
      <c r="M1090" s="2"/>
      <c r="N1090" s="15"/>
    </row>
    <row r="1091" spans="1:14">
      <c r="A1091" s="324"/>
      <c r="B1091" s="24"/>
      <c r="C1091" s="2"/>
      <c r="D1091" s="22"/>
      <c r="E1091" s="2" t="str">
        <f>IFERROR(VLOOKUP(D1091,#REF!,4,FALSE)," ")</f>
        <v xml:space="preserve"> </v>
      </c>
      <c r="F1091" s="2" t="str">
        <f>IFERROR(VLOOKUP(D1091,#REF!,12,FALSE)," ")</f>
        <v xml:space="preserve"> </v>
      </c>
      <c r="G1091" s="7"/>
      <c r="H1091" s="7"/>
      <c r="I1091" s="7"/>
      <c r="J1091" s="27"/>
      <c r="K1091" s="2"/>
      <c r="L1091" s="2"/>
      <c r="M1091" s="2"/>
      <c r="N1091" s="15"/>
    </row>
    <row r="1092" spans="1:14">
      <c r="A1092" s="324"/>
      <c r="B1092" s="24"/>
      <c r="C1092" s="2"/>
      <c r="D1092" s="22"/>
      <c r="E1092" s="2" t="str">
        <f>IFERROR(VLOOKUP(D1092,#REF!,4,FALSE)," ")</f>
        <v xml:space="preserve"> </v>
      </c>
      <c r="F1092" s="2" t="str">
        <f>IFERROR(VLOOKUP(D1092,#REF!,12,FALSE)," ")</f>
        <v xml:space="preserve"> </v>
      </c>
      <c r="G1092" s="7"/>
      <c r="H1092" s="7"/>
      <c r="I1092" s="7"/>
      <c r="J1092" s="27"/>
      <c r="K1092" s="2"/>
      <c r="L1092" s="2"/>
      <c r="M1092" s="2"/>
      <c r="N1092" s="15"/>
    </row>
    <row r="1093" spans="1:14">
      <c r="A1093" s="324"/>
      <c r="B1093" s="24"/>
      <c r="C1093" s="2"/>
      <c r="D1093" s="22"/>
      <c r="E1093" s="2" t="str">
        <f>IFERROR(VLOOKUP(D1093,#REF!,4,FALSE)," ")</f>
        <v xml:space="preserve"> </v>
      </c>
      <c r="F1093" s="2" t="str">
        <f>IFERROR(VLOOKUP(D1093,#REF!,12,FALSE)," ")</f>
        <v xml:space="preserve"> </v>
      </c>
      <c r="G1093" s="7"/>
      <c r="H1093" s="7"/>
      <c r="I1093" s="7"/>
      <c r="J1093" s="27"/>
      <c r="K1093" s="2"/>
      <c r="L1093" s="2"/>
      <c r="M1093" s="2"/>
      <c r="N1093" s="15"/>
    </row>
    <row r="1094" spans="1:14">
      <c r="A1094" s="324"/>
      <c r="B1094" s="24"/>
      <c r="C1094" s="2"/>
      <c r="D1094" s="22"/>
      <c r="E1094" s="2" t="str">
        <f>IFERROR(VLOOKUP(D1094,#REF!,4,FALSE)," ")</f>
        <v xml:space="preserve"> </v>
      </c>
      <c r="F1094" s="2" t="str">
        <f>IFERROR(VLOOKUP(D1094,#REF!,12,FALSE)," ")</f>
        <v xml:space="preserve"> </v>
      </c>
      <c r="G1094" s="7"/>
      <c r="H1094" s="7"/>
      <c r="I1094" s="7"/>
      <c r="J1094" s="27"/>
      <c r="K1094" s="2"/>
      <c r="L1094" s="2"/>
      <c r="M1094" s="2"/>
      <c r="N1094" s="15"/>
    </row>
    <row r="1095" spans="1:14">
      <c r="A1095" s="324"/>
      <c r="B1095" s="24"/>
      <c r="C1095" s="2"/>
      <c r="D1095" s="22"/>
      <c r="E1095" s="2" t="str">
        <f>IFERROR(VLOOKUP(D1095,#REF!,4,FALSE)," ")</f>
        <v xml:space="preserve"> </v>
      </c>
      <c r="F1095" s="2" t="str">
        <f>IFERROR(VLOOKUP(D1095,#REF!,12,FALSE)," ")</f>
        <v xml:space="preserve"> </v>
      </c>
      <c r="G1095" s="7"/>
      <c r="H1095" s="7"/>
      <c r="I1095" s="7"/>
      <c r="J1095" s="27"/>
      <c r="K1095" s="2"/>
      <c r="L1095" s="2"/>
      <c r="M1095" s="2"/>
      <c r="N1095" s="15"/>
    </row>
    <row r="1096" spans="1:14">
      <c r="A1096" s="324"/>
      <c r="B1096" s="24"/>
      <c r="C1096" s="2"/>
      <c r="D1096" s="22"/>
      <c r="E1096" s="2" t="str">
        <f>IFERROR(VLOOKUP(D1096,#REF!,4,FALSE)," ")</f>
        <v xml:space="preserve"> </v>
      </c>
      <c r="F1096" s="2" t="str">
        <f>IFERROR(VLOOKUP(D1096,#REF!,12,FALSE)," ")</f>
        <v xml:space="preserve"> </v>
      </c>
      <c r="G1096" s="7"/>
      <c r="H1096" s="7"/>
      <c r="I1096" s="7"/>
      <c r="J1096" s="27"/>
      <c r="K1096" s="2"/>
      <c r="L1096" s="2"/>
      <c r="M1096" s="2"/>
      <c r="N1096" s="15"/>
    </row>
    <row r="1097" spans="1:14">
      <c r="A1097" s="324"/>
      <c r="B1097" s="24"/>
      <c r="C1097" s="2"/>
      <c r="D1097" s="22"/>
      <c r="E1097" s="2" t="str">
        <f>IFERROR(VLOOKUP(D1097,#REF!,4,FALSE)," ")</f>
        <v xml:space="preserve"> </v>
      </c>
      <c r="F1097" s="2" t="str">
        <f>IFERROR(VLOOKUP(D1097,#REF!,12,FALSE)," ")</f>
        <v xml:space="preserve"> </v>
      </c>
      <c r="G1097" s="7"/>
      <c r="H1097" s="7"/>
      <c r="I1097" s="7"/>
      <c r="J1097" s="27"/>
      <c r="K1097" s="2"/>
      <c r="L1097" s="2"/>
      <c r="M1097" s="2"/>
      <c r="N1097" s="15"/>
    </row>
    <row r="1098" spans="1:14">
      <c r="A1098" s="324"/>
      <c r="B1098" s="24"/>
      <c r="C1098" s="2"/>
      <c r="D1098" s="22"/>
      <c r="E1098" s="2" t="str">
        <f>IFERROR(VLOOKUP(D1098,#REF!,4,FALSE)," ")</f>
        <v xml:space="preserve"> </v>
      </c>
      <c r="F1098" s="2" t="str">
        <f>IFERROR(VLOOKUP(D1098,#REF!,12,FALSE)," ")</f>
        <v xml:space="preserve"> </v>
      </c>
      <c r="G1098" s="7"/>
      <c r="H1098" s="7"/>
      <c r="I1098" s="7"/>
      <c r="J1098" s="27"/>
      <c r="K1098" s="2"/>
      <c r="L1098" s="2"/>
      <c r="M1098" s="2"/>
      <c r="N1098" s="15"/>
    </row>
    <row r="1099" spans="1:14">
      <c r="A1099" s="324"/>
      <c r="B1099" s="24"/>
      <c r="C1099" s="2"/>
      <c r="D1099" s="22"/>
      <c r="E1099" s="2" t="str">
        <f>IFERROR(VLOOKUP(D1099,#REF!,4,FALSE)," ")</f>
        <v xml:space="preserve"> </v>
      </c>
      <c r="F1099" s="2" t="str">
        <f>IFERROR(VLOOKUP(D1099,#REF!,12,FALSE)," ")</f>
        <v xml:space="preserve"> </v>
      </c>
      <c r="G1099" s="7"/>
      <c r="H1099" s="7"/>
      <c r="I1099" s="7"/>
      <c r="J1099" s="27"/>
      <c r="K1099" s="2"/>
      <c r="L1099" s="2"/>
      <c r="M1099" s="2"/>
      <c r="N1099" s="15"/>
    </row>
    <row r="1100" spans="1:14">
      <c r="A1100" s="324"/>
      <c r="B1100" s="24"/>
      <c r="C1100" s="2"/>
      <c r="D1100" s="22"/>
      <c r="E1100" s="2" t="str">
        <f>IFERROR(VLOOKUP(D1100,#REF!,4,FALSE)," ")</f>
        <v xml:space="preserve"> </v>
      </c>
      <c r="F1100" s="2" t="str">
        <f>IFERROR(VLOOKUP(D1100,#REF!,12,FALSE)," ")</f>
        <v xml:space="preserve"> </v>
      </c>
      <c r="G1100" s="7"/>
      <c r="H1100" s="7"/>
      <c r="I1100" s="7"/>
      <c r="J1100" s="27"/>
      <c r="K1100" s="2"/>
      <c r="L1100" s="2"/>
      <c r="M1100" s="2"/>
      <c r="N1100" s="15"/>
    </row>
    <row r="1101" spans="1:14">
      <c r="A1101" s="324"/>
      <c r="B1101" s="24"/>
      <c r="C1101" s="2"/>
      <c r="D1101" s="22"/>
      <c r="E1101" s="2" t="str">
        <f>IFERROR(VLOOKUP(D1101,#REF!,4,FALSE)," ")</f>
        <v xml:space="preserve"> </v>
      </c>
      <c r="F1101" s="2" t="str">
        <f>IFERROR(VLOOKUP(D1101,#REF!,12,FALSE)," ")</f>
        <v xml:space="preserve"> </v>
      </c>
      <c r="G1101" s="7"/>
      <c r="H1101" s="7"/>
      <c r="I1101" s="7"/>
      <c r="J1101" s="27"/>
      <c r="K1101" s="2"/>
      <c r="L1101" s="2"/>
      <c r="M1101" s="2"/>
      <c r="N1101" s="15"/>
    </row>
    <row r="1102" spans="1:14">
      <c r="A1102" s="324"/>
      <c r="B1102" s="24"/>
      <c r="C1102" s="2"/>
      <c r="D1102" s="22"/>
      <c r="E1102" s="2" t="str">
        <f>IFERROR(VLOOKUP(D1102,#REF!,4,FALSE)," ")</f>
        <v xml:space="preserve"> </v>
      </c>
      <c r="F1102" s="2" t="str">
        <f>IFERROR(VLOOKUP(D1102,#REF!,12,FALSE)," ")</f>
        <v xml:space="preserve"> </v>
      </c>
      <c r="G1102" s="7"/>
      <c r="H1102" s="7"/>
      <c r="I1102" s="7"/>
      <c r="J1102" s="27"/>
      <c r="K1102" s="2"/>
      <c r="L1102" s="2"/>
      <c r="M1102" s="2"/>
      <c r="N1102" s="15"/>
    </row>
    <row r="1103" spans="1:14">
      <c r="A1103" s="324"/>
      <c r="B1103" s="24"/>
      <c r="C1103" s="2"/>
      <c r="D1103" s="22"/>
      <c r="E1103" s="2" t="str">
        <f>IFERROR(VLOOKUP(D1103,#REF!,4,FALSE)," ")</f>
        <v xml:space="preserve"> </v>
      </c>
      <c r="F1103" s="2" t="str">
        <f>IFERROR(VLOOKUP(D1103,#REF!,12,FALSE)," ")</f>
        <v xml:space="preserve"> </v>
      </c>
      <c r="G1103" s="7"/>
      <c r="H1103" s="7"/>
      <c r="I1103" s="7"/>
      <c r="J1103" s="27"/>
      <c r="K1103" s="2"/>
      <c r="L1103" s="2"/>
      <c r="M1103" s="2"/>
      <c r="N1103" s="15"/>
    </row>
    <row r="1104" spans="1:14">
      <c r="A1104" s="324"/>
      <c r="B1104" s="24"/>
      <c r="C1104" s="2"/>
      <c r="D1104" s="22"/>
      <c r="E1104" s="2" t="str">
        <f>IFERROR(VLOOKUP(D1104,#REF!,4,FALSE)," ")</f>
        <v xml:space="preserve"> </v>
      </c>
      <c r="F1104" s="2" t="str">
        <f>IFERROR(VLOOKUP(D1104,#REF!,12,FALSE)," ")</f>
        <v xml:space="preserve"> </v>
      </c>
      <c r="G1104" s="7"/>
      <c r="H1104" s="7"/>
      <c r="I1104" s="7"/>
      <c r="J1104" s="27"/>
      <c r="K1104" s="2"/>
      <c r="L1104" s="2"/>
      <c r="M1104" s="2"/>
      <c r="N1104" s="15"/>
    </row>
    <row r="1105" spans="1:14">
      <c r="A1105" s="324"/>
      <c r="B1105" s="24"/>
      <c r="C1105" s="2"/>
      <c r="D1105" s="22"/>
      <c r="E1105" s="2" t="str">
        <f>IFERROR(VLOOKUP(D1105,#REF!,4,FALSE)," ")</f>
        <v xml:space="preserve"> </v>
      </c>
      <c r="F1105" s="2" t="str">
        <f>IFERROR(VLOOKUP(D1105,#REF!,12,FALSE)," ")</f>
        <v xml:space="preserve"> </v>
      </c>
      <c r="G1105" s="7"/>
      <c r="H1105" s="7"/>
      <c r="I1105" s="7"/>
      <c r="J1105" s="27"/>
      <c r="K1105" s="2"/>
      <c r="L1105" s="2"/>
      <c r="M1105" s="2"/>
      <c r="N1105" s="15"/>
    </row>
    <row r="1106" spans="1:14">
      <c r="A1106" s="324"/>
      <c r="B1106" s="24"/>
      <c r="C1106" s="2"/>
      <c r="D1106" s="22"/>
      <c r="E1106" s="2" t="str">
        <f>IFERROR(VLOOKUP(D1106,#REF!,4,FALSE)," ")</f>
        <v xml:space="preserve"> </v>
      </c>
      <c r="F1106" s="2" t="str">
        <f>IFERROR(VLOOKUP(D1106,#REF!,12,FALSE)," ")</f>
        <v xml:space="preserve"> </v>
      </c>
      <c r="G1106" s="7"/>
      <c r="H1106" s="7"/>
      <c r="I1106" s="7"/>
      <c r="J1106" s="27"/>
      <c r="K1106" s="2"/>
      <c r="L1106" s="2"/>
      <c r="M1106" s="2"/>
      <c r="N1106" s="15"/>
    </row>
    <row r="1107" spans="1:14">
      <c r="A1107" s="324"/>
      <c r="B1107" s="24"/>
      <c r="C1107" s="2"/>
      <c r="D1107" s="22"/>
      <c r="E1107" s="2" t="str">
        <f>IFERROR(VLOOKUP(D1107,#REF!,4,FALSE)," ")</f>
        <v xml:space="preserve"> </v>
      </c>
      <c r="F1107" s="2" t="str">
        <f>IFERROR(VLOOKUP(D1107,#REF!,12,FALSE)," ")</f>
        <v xml:space="preserve"> </v>
      </c>
      <c r="G1107" s="7"/>
      <c r="H1107" s="7"/>
      <c r="I1107" s="7"/>
      <c r="J1107" s="27"/>
      <c r="K1107" s="2"/>
      <c r="L1107" s="2"/>
      <c r="M1107" s="2"/>
      <c r="N1107" s="15"/>
    </row>
    <row r="1108" spans="1:14">
      <c r="A1108" s="324"/>
      <c r="B1108" s="24"/>
      <c r="C1108" s="2"/>
      <c r="D1108" s="22"/>
      <c r="E1108" s="2" t="str">
        <f>IFERROR(VLOOKUP(D1108,#REF!,4,FALSE)," ")</f>
        <v xml:space="preserve"> </v>
      </c>
      <c r="F1108" s="2" t="str">
        <f>IFERROR(VLOOKUP(D1108,#REF!,12,FALSE)," ")</f>
        <v xml:space="preserve"> </v>
      </c>
      <c r="G1108" s="7"/>
      <c r="H1108" s="7"/>
      <c r="I1108" s="7"/>
      <c r="J1108" s="27"/>
      <c r="K1108" s="2"/>
      <c r="L1108" s="2"/>
      <c r="M1108" s="2"/>
      <c r="N1108" s="15"/>
    </row>
    <row r="1109" spans="1:14">
      <c r="A1109" s="324"/>
      <c r="B1109" s="24"/>
      <c r="C1109" s="2"/>
      <c r="D1109" s="22"/>
      <c r="E1109" s="2" t="str">
        <f>IFERROR(VLOOKUP(D1109,#REF!,4,FALSE)," ")</f>
        <v xml:space="preserve"> </v>
      </c>
      <c r="F1109" s="2" t="str">
        <f>IFERROR(VLOOKUP(D1109,#REF!,12,FALSE)," ")</f>
        <v xml:space="preserve"> </v>
      </c>
      <c r="G1109" s="7"/>
      <c r="H1109" s="7"/>
      <c r="I1109" s="7"/>
      <c r="J1109" s="27"/>
      <c r="K1109" s="2"/>
      <c r="L1109" s="2"/>
      <c r="M1109" s="2"/>
      <c r="N1109" s="15"/>
    </row>
    <row r="1110" spans="1:14">
      <c r="A1110" s="324"/>
      <c r="B1110" s="24"/>
      <c r="C1110" s="2"/>
      <c r="D1110" s="22"/>
      <c r="E1110" s="2" t="str">
        <f>IFERROR(VLOOKUP(D1110,#REF!,4,FALSE)," ")</f>
        <v xml:space="preserve"> </v>
      </c>
      <c r="F1110" s="2" t="str">
        <f>IFERROR(VLOOKUP(D1110,#REF!,12,FALSE)," ")</f>
        <v xml:space="preserve"> </v>
      </c>
      <c r="G1110" s="7"/>
      <c r="H1110" s="7"/>
      <c r="I1110" s="7"/>
      <c r="J1110" s="27"/>
      <c r="K1110" s="2"/>
      <c r="L1110" s="2"/>
      <c r="M1110" s="2"/>
      <c r="N1110" s="15"/>
    </row>
    <row r="1111" spans="1:14">
      <c r="A1111" s="324"/>
      <c r="B1111" s="24"/>
      <c r="C1111" s="2"/>
      <c r="D1111" s="22"/>
      <c r="E1111" s="2" t="str">
        <f>IFERROR(VLOOKUP(D1111,#REF!,4,FALSE)," ")</f>
        <v xml:space="preserve"> </v>
      </c>
      <c r="F1111" s="2" t="str">
        <f>IFERROR(VLOOKUP(D1111,#REF!,12,FALSE)," ")</f>
        <v xml:space="preserve"> </v>
      </c>
      <c r="G1111" s="7"/>
      <c r="H1111" s="7"/>
      <c r="I1111" s="7"/>
      <c r="J1111" s="27"/>
      <c r="K1111" s="2"/>
      <c r="L1111" s="2"/>
      <c r="M1111" s="2"/>
      <c r="N1111" s="15"/>
    </row>
    <row r="1112" spans="1:14">
      <c r="A1112" s="324"/>
      <c r="B1112" s="24"/>
      <c r="C1112" s="2"/>
      <c r="D1112" s="22"/>
      <c r="E1112" s="2" t="str">
        <f>IFERROR(VLOOKUP(D1112,#REF!,4,FALSE)," ")</f>
        <v xml:space="preserve"> </v>
      </c>
      <c r="F1112" s="2" t="str">
        <f>IFERROR(VLOOKUP(D1112,#REF!,12,FALSE)," ")</f>
        <v xml:space="preserve"> </v>
      </c>
      <c r="G1112" s="7"/>
      <c r="H1112" s="7"/>
      <c r="I1112" s="7"/>
      <c r="J1112" s="27"/>
      <c r="K1112" s="2"/>
      <c r="L1112" s="2"/>
      <c r="M1112" s="2"/>
      <c r="N1112" s="15"/>
    </row>
    <row r="1113" spans="1:14">
      <c r="A1113" s="324"/>
      <c r="B1113" s="24"/>
      <c r="C1113" s="2"/>
      <c r="D1113" s="22"/>
      <c r="E1113" s="2" t="str">
        <f>IFERROR(VLOOKUP(D1113,#REF!,4,FALSE)," ")</f>
        <v xml:space="preserve"> </v>
      </c>
      <c r="F1113" s="2" t="str">
        <f>IFERROR(VLOOKUP(D1113,#REF!,12,FALSE)," ")</f>
        <v xml:space="preserve"> </v>
      </c>
      <c r="G1113" s="7"/>
      <c r="H1113" s="7"/>
      <c r="I1113" s="7"/>
      <c r="J1113" s="27"/>
      <c r="K1113" s="2"/>
      <c r="L1113" s="2"/>
      <c r="M1113" s="2"/>
      <c r="N1113" s="15"/>
    </row>
    <row r="1114" spans="1:14">
      <c r="A1114" s="324"/>
      <c r="B1114" s="24"/>
      <c r="C1114" s="2"/>
      <c r="D1114" s="22"/>
      <c r="E1114" s="2" t="str">
        <f>IFERROR(VLOOKUP(D1114,#REF!,4,FALSE)," ")</f>
        <v xml:space="preserve"> </v>
      </c>
      <c r="F1114" s="2" t="str">
        <f>IFERROR(VLOOKUP(D1114,#REF!,12,FALSE)," ")</f>
        <v xml:space="preserve"> </v>
      </c>
      <c r="G1114" s="7"/>
      <c r="H1114" s="7"/>
      <c r="I1114" s="7"/>
      <c r="J1114" s="27"/>
      <c r="K1114" s="2"/>
      <c r="L1114" s="2"/>
      <c r="M1114" s="2"/>
      <c r="N1114" s="15"/>
    </row>
    <row r="1115" spans="1:14">
      <c r="A1115" s="324"/>
      <c r="B1115" s="24"/>
      <c r="C1115" s="2"/>
      <c r="D1115" s="22"/>
      <c r="E1115" s="2" t="str">
        <f>IFERROR(VLOOKUP(D1115,#REF!,4,FALSE)," ")</f>
        <v xml:space="preserve"> </v>
      </c>
      <c r="F1115" s="2" t="str">
        <f>IFERROR(VLOOKUP(D1115,#REF!,12,FALSE)," ")</f>
        <v xml:space="preserve"> </v>
      </c>
      <c r="G1115" s="7"/>
      <c r="H1115" s="7"/>
      <c r="I1115" s="7"/>
      <c r="J1115" s="27"/>
      <c r="K1115" s="2"/>
      <c r="L1115" s="2"/>
      <c r="M1115" s="2"/>
      <c r="N1115" s="15"/>
    </row>
    <row r="1116" spans="1:14">
      <c r="A1116" s="324"/>
      <c r="B1116" s="24"/>
      <c r="C1116" s="2"/>
      <c r="D1116" s="22"/>
      <c r="E1116" s="2" t="str">
        <f>IFERROR(VLOOKUP(D1116,#REF!,4,FALSE)," ")</f>
        <v xml:space="preserve"> </v>
      </c>
      <c r="F1116" s="2" t="str">
        <f>IFERROR(VLOOKUP(D1116,#REF!,12,FALSE)," ")</f>
        <v xml:space="preserve"> </v>
      </c>
      <c r="G1116" s="7"/>
      <c r="H1116" s="7"/>
      <c r="I1116" s="7"/>
      <c r="J1116" s="27"/>
      <c r="K1116" s="2"/>
      <c r="L1116" s="2"/>
      <c r="M1116" s="2"/>
      <c r="N1116" s="15"/>
    </row>
    <row r="1117" spans="1:14">
      <c r="A1117" s="324"/>
      <c r="B1117" s="24"/>
      <c r="C1117" s="2"/>
      <c r="D1117" s="22"/>
      <c r="E1117" s="2" t="str">
        <f>IFERROR(VLOOKUP(D1117,#REF!,4,FALSE)," ")</f>
        <v xml:space="preserve"> </v>
      </c>
      <c r="F1117" s="2" t="str">
        <f>IFERROR(VLOOKUP(D1117,#REF!,12,FALSE)," ")</f>
        <v xml:space="preserve"> </v>
      </c>
      <c r="G1117" s="7"/>
      <c r="H1117" s="7"/>
      <c r="I1117" s="7"/>
      <c r="J1117" s="27"/>
      <c r="K1117" s="2"/>
      <c r="L1117" s="2"/>
      <c r="M1117" s="2"/>
      <c r="N1117" s="15"/>
    </row>
    <row r="1118" spans="1:14">
      <c r="A1118" s="324"/>
      <c r="B1118" s="24"/>
      <c r="C1118" s="2"/>
      <c r="D1118" s="22"/>
      <c r="E1118" s="2" t="str">
        <f>IFERROR(VLOOKUP(D1118,#REF!,4,FALSE)," ")</f>
        <v xml:space="preserve"> </v>
      </c>
      <c r="F1118" s="2" t="str">
        <f>IFERROR(VLOOKUP(D1118,#REF!,12,FALSE)," ")</f>
        <v xml:space="preserve"> </v>
      </c>
      <c r="G1118" s="7"/>
      <c r="H1118" s="7"/>
      <c r="I1118" s="7"/>
      <c r="J1118" s="27"/>
      <c r="K1118" s="2"/>
      <c r="L1118" s="2"/>
      <c r="M1118" s="2"/>
      <c r="N1118" s="15"/>
    </row>
    <row r="1119" spans="1:14">
      <c r="A1119" s="324"/>
      <c r="B1119" s="24"/>
      <c r="C1119" s="2"/>
      <c r="D1119" s="22"/>
      <c r="E1119" s="2" t="str">
        <f>IFERROR(VLOOKUP(D1119,#REF!,4,FALSE)," ")</f>
        <v xml:space="preserve"> </v>
      </c>
      <c r="F1119" s="2" t="str">
        <f>IFERROR(VLOOKUP(D1119,#REF!,12,FALSE)," ")</f>
        <v xml:space="preserve"> </v>
      </c>
      <c r="G1119" s="7"/>
      <c r="H1119" s="7"/>
      <c r="I1119" s="7"/>
      <c r="J1119" s="27"/>
      <c r="K1119" s="2"/>
      <c r="L1119" s="2"/>
      <c r="M1119" s="2"/>
      <c r="N1119" s="15"/>
    </row>
    <row r="1120" spans="1:14">
      <c r="A1120" s="324"/>
      <c r="B1120" s="24"/>
      <c r="C1120" s="2"/>
      <c r="D1120" s="22"/>
      <c r="E1120" s="2" t="str">
        <f>IFERROR(VLOOKUP(D1120,#REF!,4,FALSE)," ")</f>
        <v xml:space="preserve"> </v>
      </c>
      <c r="F1120" s="2" t="str">
        <f>IFERROR(VLOOKUP(D1120,#REF!,12,FALSE)," ")</f>
        <v xml:space="preserve"> </v>
      </c>
      <c r="G1120" s="7"/>
      <c r="H1120" s="7"/>
      <c r="I1120" s="7"/>
      <c r="J1120" s="27"/>
      <c r="K1120" s="2"/>
      <c r="L1120" s="2"/>
      <c r="M1120" s="2"/>
      <c r="N1120" s="15"/>
    </row>
    <row r="1121" spans="1:14">
      <c r="A1121" s="324"/>
      <c r="B1121" s="24"/>
      <c r="C1121" s="2"/>
      <c r="D1121" s="22"/>
      <c r="E1121" s="2" t="str">
        <f>IFERROR(VLOOKUP(D1121,#REF!,4,FALSE)," ")</f>
        <v xml:space="preserve"> </v>
      </c>
      <c r="F1121" s="2" t="str">
        <f>IFERROR(VLOOKUP(D1121,#REF!,12,FALSE)," ")</f>
        <v xml:space="preserve"> </v>
      </c>
      <c r="G1121" s="7"/>
      <c r="H1121" s="7"/>
      <c r="I1121" s="7"/>
      <c r="J1121" s="27"/>
      <c r="K1121" s="2"/>
      <c r="L1121" s="2"/>
      <c r="M1121" s="2"/>
      <c r="N1121" s="15"/>
    </row>
    <row r="1122" spans="1:14">
      <c r="A1122" s="324"/>
      <c r="B1122" s="24"/>
      <c r="C1122" s="2"/>
      <c r="D1122" s="22"/>
      <c r="E1122" s="2" t="str">
        <f>IFERROR(VLOOKUP(D1122,#REF!,4,FALSE)," ")</f>
        <v xml:space="preserve"> </v>
      </c>
      <c r="F1122" s="2" t="str">
        <f>IFERROR(VLOOKUP(D1122,#REF!,12,FALSE)," ")</f>
        <v xml:space="preserve"> </v>
      </c>
      <c r="G1122" s="7"/>
      <c r="H1122" s="7"/>
      <c r="I1122" s="7"/>
      <c r="J1122" s="27"/>
      <c r="K1122" s="2"/>
      <c r="L1122" s="2"/>
      <c r="M1122" s="2"/>
      <c r="N1122" s="15"/>
    </row>
    <row r="1123" spans="1:14">
      <c r="A1123" s="324"/>
      <c r="B1123" s="24"/>
      <c r="C1123" s="2"/>
      <c r="D1123" s="22"/>
      <c r="E1123" s="2" t="str">
        <f>IFERROR(VLOOKUP(D1123,#REF!,4,FALSE)," ")</f>
        <v xml:space="preserve"> </v>
      </c>
      <c r="F1123" s="2" t="str">
        <f>IFERROR(VLOOKUP(D1123,#REF!,12,FALSE)," ")</f>
        <v xml:space="preserve"> </v>
      </c>
      <c r="G1123" s="7"/>
      <c r="H1123" s="7"/>
      <c r="I1123" s="7"/>
      <c r="J1123" s="27"/>
      <c r="K1123" s="2"/>
      <c r="L1123" s="2"/>
      <c r="M1123" s="2"/>
      <c r="N1123" s="15"/>
    </row>
    <row r="1124" spans="1:14">
      <c r="A1124" s="324"/>
      <c r="B1124" s="24"/>
      <c r="C1124" s="2"/>
      <c r="D1124" s="22"/>
      <c r="E1124" s="2" t="str">
        <f>IFERROR(VLOOKUP(D1124,#REF!,4,FALSE)," ")</f>
        <v xml:space="preserve"> </v>
      </c>
      <c r="F1124" s="2" t="str">
        <f>IFERROR(VLOOKUP(D1124,#REF!,12,FALSE)," ")</f>
        <v xml:space="preserve"> </v>
      </c>
      <c r="G1124" s="7"/>
      <c r="H1124" s="7"/>
      <c r="I1124" s="7"/>
      <c r="J1124" s="27"/>
      <c r="K1124" s="2"/>
      <c r="L1124" s="2"/>
      <c r="M1124" s="2"/>
      <c r="N1124" s="15"/>
    </row>
    <row r="1125" spans="1:14">
      <c r="A1125" s="324"/>
      <c r="B1125" s="24"/>
      <c r="C1125" s="2"/>
      <c r="D1125" s="22"/>
      <c r="E1125" s="2" t="str">
        <f>IFERROR(VLOOKUP(D1125,#REF!,4,FALSE)," ")</f>
        <v xml:space="preserve"> </v>
      </c>
      <c r="F1125" s="2" t="str">
        <f>IFERROR(VLOOKUP(D1125,#REF!,12,FALSE)," ")</f>
        <v xml:space="preserve"> </v>
      </c>
      <c r="G1125" s="7"/>
      <c r="H1125" s="7"/>
      <c r="I1125" s="7"/>
      <c r="J1125" s="27"/>
      <c r="K1125" s="2"/>
      <c r="L1125" s="2"/>
      <c r="M1125" s="2"/>
      <c r="N1125" s="15"/>
    </row>
    <row r="1126" spans="1:14">
      <c r="A1126" s="324"/>
      <c r="B1126" s="24"/>
      <c r="C1126" s="2"/>
      <c r="D1126" s="22"/>
      <c r="E1126" s="2" t="str">
        <f>IFERROR(VLOOKUP(D1126,#REF!,4,FALSE)," ")</f>
        <v xml:space="preserve"> </v>
      </c>
      <c r="F1126" s="2" t="str">
        <f>IFERROR(VLOOKUP(D1126,#REF!,12,FALSE)," ")</f>
        <v xml:space="preserve"> </v>
      </c>
      <c r="G1126" s="7"/>
      <c r="H1126" s="7"/>
      <c r="I1126" s="7"/>
      <c r="J1126" s="27"/>
      <c r="K1126" s="2"/>
      <c r="L1126" s="2"/>
      <c r="M1126" s="2"/>
      <c r="N1126" s="15"/>
    </row>
    <row r="1127" spans="1:14">
      <c r="A1127" s="324"/>
      <c r="B1127" s="24"/>
      <c r="C1127" s="2"/>
      <c r="D1127" s="22"/>
      <c r="E1127" s="2" t="str">
        <f>IFERROR(VLOOKUP(D1127,#REF!,4,FALSE)," ")</f>
        <v xml:space="preserve"> </v>
      </c>
      <c r="F1127" s="2" t="str">
        <f>IFERROR(VLOOKUP(D1127,#REF!,12,FALSE)," ")</f>
        <v xml:space="preserve"> </v>
      </c>
      <c r="G1127" s="7"/>
      <c r="H1127" s="7"/>
      <c r="I1127" s="7"/>
      <c r="J1127" s="27"/>
      <c r="K1127" s="2"/>
      <c r="L1127" s="2"/>
      <c r="M1127" s="2"/>
      <c r="N1127" s="15"/>
    </row>
    <row r="1128" spans="1:14">
      <c r="A1128" s="324"/>
      <c r="B1128" s="24"/>
      <c r="C1128" s="2"/>
      <c r="D1128" s="22"/>
      <c r="E1128" s="2" t="str">
        <f>IFERROR(VLOOKUP(D1128,#REF!,4,FALSE)," ")</f>
        <v xml:space="preserve"> </v>
      </c>
      <c r="F1128" s="2" t="str">
        <f>IFERROR(VLOOKUP(D1128,#REF!,12,FALSE)," ")</f>
        <v xml:space="preserve"> </v>
      </c>
      <c r="G1128" s="7"/>
      <c r="H1128" s="7"/>
      <c r="I1128" s="7"/>
      <c r="J1128" s="27"/>
      <c r="K1128" s="2"/>
      <c r="L1128" s="2"/>
      <c r="M1128" s="2"/>
      <c r="N1128" s="15"/>
    </row>
    <row r="1129" spans="1:14">
      <c r="A1129" s="324"/>
      <c r="B1129" s="24"/>
      <c r="C1129" s="2"/>
      <c r="D1129" s="22"/>
      <c r="E1129" s="2" t="str">
        <f>IFERROR(VLOOKUP(D1129,#REF!,4,FALSE)," ")</f>
        <v xml:space="preserve"> </v>
      </c>
      <c r="F1129" s="2" t="str">
        <f>IFERROR(VLOOKUP(D1129,#REF!,12,FALSE)," ")</f>
        <v xml:space="preserve"> </v>
      </c>
      <c r="G1129" s="7"/>
      <c r="H1129" s="7"/>
      <c r="I1129" s="7"/>
      <c r="J1129" s="27"/>
      <c r="K1129" s="2"/>
      <c r="L1129" s="2"/>
      <c r="M1129" s="2"/>
      <c r="N1129" s="15"/>
    </row>
    <row r="1130" spans="1:14">
      <c r="A1130" s="324"/>
      <c r="B1130" s="24"/>
      <c r="C1130" s="2"/>
      <c r="D1130" s="22"/>
      <c r="E1130" s="2" t="str">
        <f>IFERROR(VLOOKUP(D1130,#REF!,4,FALSE)," ")</f>
        <v xml:space="preserve"> </v>
      </c>
      <c r="F1130" s="2" t="str">
        <f>IFERROR(VLOOKUP(D1130,#REF!,12,FALSE)," ")</f>
        <v xml:space="preserve"> </v>
      </c>
      <c r="G1130" s="7"/>
      <c r="H1130" s="7"/>
      <c r="I1130" s="7"/>
      <c r="J1130" s="27"/>
      <c r="K1130" s="2"/>
      <c r="L1130" s="2"/>
      <c r="M1130" s="2"/>
      <c r="N1130" s="15"/>
    </row>
    <row r="1131" spans="1:14">
      <c r="A1131" s="324"/>
      <c r="B1131" s="24"/>
      <c r="C1131" s="2"/>
      <c r="D1131" s="22"/>
      <c r="E1131" s="2" t="str">
        <f>IFERROR(VLOOKUP(D1131,#REF!,4,FALSE)," ")</f>
        <v xml:space="preserve"> </v>
      </c>
      <c r="F1131" s="2" t="str">
        <f>IFERROR(VLOOKUP(D1131,#REF!,12,FALSE)," ")</f>
        <v xml:space="preserve"> </v>
      </c>
      <c r="G1131" s="7"/>
      <c r="H1131" s="7"/>
      <c r="I1131" s="7"/>
      <c r="J1131" s="27"/>
      <c r="K1131" s="2"/>
      <c r="L1131" s="2"/>
      <c r="M1131" s="2"/>
      <c r="N1131" s="15"/>
    </row>
    <row r="1132" spans="1:14">
      <c r="A1132" s="324"/>
      <c r="B1132" s="24"/>
      <c r="C1132" s="2"/>
      <c r="D1132" s="22"/>
      <c r="E1132" s="2" t="str">
        <f>IFERROR(VLOOKUP(D1132,#REF!,4,FALSE)," ")</f>
        <v xml:space="preserve"> </v>
      </c>
      <c r="F1132" s="2" t="str">
        <f>IFERROR(VLOOKUP(D1132,#REF!,12,FALSE)," ")</f>
        <v xml:space="preserve"> </v>
      </c>
      <c r="G1132" s="7"/>
      <c r="H1132" s="7"/>
      <c r="I1132" s="7"/>
      <c r="J1132" s="27"/>
      <c r="K1132" s="2"/>
      <c r="L1132" s="2"/>
      <c r="M1132" s="2"/>
      <c r="N1132" s="15"/>
    </row>
    <row r="1133" spans="1:14">
      <c r="A1133" s="324"/>
      <c r="B1133" s="24"/>
      <c r="C1133" s="2"/>
      <c r="D1133" s="22"/>
      <c r="E1133" s="2" t="str">
        <f>IFERROR(VLOOKUP(D1133,#REF!,4,FALSE)," ")</f>
        <v xml:space="preserve"> </v>
      </c>
      <c r="F1133" s="2" t="str">
        <f>IFERROR(VLOOKUP(D1133,#REF!,12,FALSE)," ")</f>
        <v xml:space="preserve"> </v>
      </c>
      <c r="G1133" s="7"/>
      <c r="H1133" s="7"/>
      <c r="I1133" s="7"/>
      <c r="J1133" s="27"/>
      <c r="K1133" s="2"/>
      <c r="L1133" s="2"/>
      <c r="M1133" s="2"/>
      <c r="N1133" s="15"/>
    </row>
    <row r="1134" spans="1:14">
      <c r="A1134" s="324"/>
      <c r="B1134" s="24"/>
      <c r="C1134" s="2"/>
      <c r="D1134" s="22"/>
      <c r="E1134" s="2" t="str">
        <f>IFERROR(VLOOKUP(D1134,#REF!,4,FALSE)," ")</f>
        <v xml:space="preserve"> </v>
      </c>
      <c r="F1134" s="2" t="str">
        <f>IFERROR(VLOOKUP(D1134,#REF!,12,FALSE)," ")</f>
        <v xml:space="preserve"> </v>
      </c>
      <c r="G1134" s="7"/>
      <c r="H1134" s="7"/>
      <c r="I1134" s="7"/>
      <c r="J1134" s="27"/>
      <c r="K1134" s="2"/>
      <c r="L1134" s="2"/>
      <c r="M1134" s="2"/>
      <c r="N1134" s="15"/>
    </row>
    <row r="1135" spans="1:14">
      <c r="A1135" s="324"/>
      <c r="B1135" s="24"/>
      <c r="C1135" s="2"/>
      <c r="D1135" s="22"/>
      <c r="E1135" s="2" t="str">
        <f>IFERROR(VLOOKUP(D1135,#REF!,4,FALSE)," ")</f>
        <v xml:space="preserve"> </v>
      </c>
      <c r="F1135" s="2" t="str">
        <f>IFERROR(VLOOKUP(D1135,#REF!,12,FALSE)," ")</f>
        <v xml:space="preserve"> </v>
      </c>
      <c r="G1135" s="7"/>
      <c r="H1135" s="7"/>
      <c r="I1135" s="7"/>
      <c r="J1135" s="27"/>
      <c r="K1135" s="2"/>
      <c r="L1135" s="2"/>
      <c r="M1135" s="2"/>
      <c r="N1135" s="15"/>
    </row>
    <row r="1136" spans="1:14">
      <c r="A1136" s="324"/>
      <c r="B1136" s="24"/>
      <c r="C1136" s="2"/>
      <c r="D1136" s="22"/>
      <c r="E1136" s="2" t="str">
        <f>IFERROR(VLOOKUP(D1136,#REF!,4,FALSE)," ")</f>
        <v xml:space="preserve"> </v>
      </c>
      <c r="F1136" s="2" t="str">
        <f>IFERROR(VLOOKUP(D1136,#REF!,12,FALSE)," ")</f>
        <v xml:space="preserve"> </v>
      </c>
      <c r="G1136" s="7"/>
      <c r="H1136" s="7"/>
      <c r="I1136" s="7"/>
      <c r="J1136" s="27"/>
      <c r="K1136" s="2"/>
      <c r="L1136" s="2"/>
      <c r="M1136" s="2"/>
      <c r="N1136" s="15"/>
    </row>
    <row r="1137" spans="1:14">
      <c r="A1137" s="324"/>
      <c r="B1137" s="24"/>
      <c r="C1137" s="2"/>
      <c r="D1137" s="22"/>
      <c r="E1137" s="2" t="str">
        <f>IFERROR(VLOOKUP(D1137,#REF!,4,FALSE)," ")</f>
        <v xml:space="preserve"> </v>
      </c>
      <c r="F1137" s="2" t="str">
        <f>IFERROR(VLOOKUP(D1137,#REF!,12,FALSE)," ")</f>
        <v xml:space="preserve"> </v>
      </c>
      <c r="G1137" s="7"/>
      <c r="H1137" s="7"/>
      <c r="I1137" s="7"/>
      <c r="J1137" s="27"/>
      <c r="K1137" s="2"/>
      <c r="L1137" s="2"/>
      <c r="M1137" s="2"/>
      <c r="N1137" s="15"/>
    </row>
    <row r="1138" spans="1:14">
      <c r="A1138" s="324"/>
      <c r="B1138" s="24"/>
      <c r="C1138" s="2"/>
      <c r="D1138" s="22"/>
      <c r="E1138" s="2" t="str">
        <f>IFERROR(VLOOKUP(D1138,#REF!,4,FALSE)," ")</f>
        <v xml:space="preserve"> </v>
      </c>
      <c r="F1138" s="2" t="str">
        <f>IFERROR(VLOOKUP(D1138,#REF!,12,FALSE)," ")</f>
        <v xml:space="preserve"> </v>
      </c>
      <c r="G1138" s="7"/>
      <c r="H1138" s="7"/>
      <c r="I1138" s="7"/>
      <c r="J1138" s="27"/>
      <c r="K1138" s="2"/>
      <c r="L1138" s="2"/>
      <c r="M1138" s="2"/>
      <c r="N1138" s="15"/>
    </row>
    <row r="1139" spans="1:14">
      <c r="A1139" s="324"/>
      <c r="B1139" s="24"/>
      <c r="C1139" s="2"/>
      <c r="D1139" s="22"/>
      <c r="E1139" s="2" t="str">
        <f>IFERROR(VLOOKUP(D1139,#REF!,4,FALSE)," ")</f>
        <v xml:space="preserve"> </v>
      </c>
      <c r="F1139" s="2" t="str">
        <f>IFERROR(VLOOKUP(D1139,#REF!,12,FALSE)," ")</f>
        <v xml:space="preserve"> </v>
      </c>
      <c r="G1139" s="7"/>
      <c r="H1139" s="7"/>
      <c r="I1139" s="7"/>
      <c r="J1139" s="27"/>
      <c r="K1139" s="2"/>
      <c r="L1139" s="2"/>
      <c r="M1139" s="2"/>
      <c r="N1139" s="15"/>
    </row>
    <row r="1140" spans="1:14">
      <c r="A1140" s="324"/>
      <c r="B1140" s="24"/>
      <c r="C1140" s="2"/>
      <c r="D1140" s="22"/>
      <c r="E1140" s="2" t="str">
        <f>IFERROR(VLOOKUP(D1140,#REF!,4,FALSE)," ")</f>
        <v xml:space="preserve"> </v>
      </c>
      <c r="F1140" s="2" t="str">
        <f>IFERROR(VLOOKUP(D1140,#REF!,12,FALSE)," ")</f>
        <v xml:space="preserve"> </v>
      </c>
      <c r="G1140" s="7"/>
      <c r="H1140" s="7"/>
      <c r="I1140" s="7"/>
      <c r="J1140" s="27"/>
      <c r="K1140" s="2"/>
      <c r="L1140" s="2"/>
      <c r="M1140" s="2"/>
      <c r="N1140" s="15"/>
    </row>
    <row r="1141" spans="1:14">
      <c r="A1141" s="324"/>
      <c r="B1141" s="24"/>
      <c r="C1141" s="2"/>
      <c r="D1141" s="22"/>
      <c r="E1141" s="2" t="str">
        <f>IFERROR(VLOOKUP(D1141,#REF!,4,FALSE)," ")</f>
        <v xml:space="preserve"> </v>
      </c>
      <c r="F1141" s="2" t="str">
        <f>IFERROR(VLOOKUP(D1141,#REF!,12,FALSE)," ")</f>
        <v xml:space="preserve"> </v>
      </c>
      <c r="G1141" s="7"/>
      <c r="H1141" s="7"/>
      <c r="I1141" s="7"/>
      <c r="J1141" s="27"/>
      <c r="K1141" s="2"/>
      <c r="L1141" s="2"/>
      <c r="M1141" s="2"/>
      <c r="N1141" s="15"/>
    </row>
    <row r="1142" spans="1:14">
      <c r="A1142" s="324"/>
      <c r="B1142" s="24"/>
      <c r="C1142" s="2"/>
      <c r="D1142" s="22"/>
      <c r="E1142" s="2" t="str">
        <f>IFERROR(VLOOKUP(D1142,#REF!,4,FALSE)," ")</f>
        <v xml:space="preserve"> </v>
      </c>
      <c r="F1142" s="2" t="str">
        <f>IFERROR(VLOOKUP(D1142,#REF!,12,FALSE)," ")</f>
        <v xml:space="preserve"> </v>
      </c>
      <c r="G1142" s="7"/>
      <c r="H1142" s="7"/>
      <c r="I1142" s="7"/>
      <c r="J1142" s="27"/>
      <c r="K1142" s="2"/>
      <c r="L1142" s="2"/>
      <c r="M1142" s="2"/>
      <c r="N1142" s="15"/>
    </row>
    <row r="1143" spans="1:14">
      <c r="A1143" s="324"/>
      <c r="B1143" s="24"/>
      <c r="C1143" s="2"/>
      <c r="D1143" s="22"/>
      <c r="E1143" s="2" t="str">
        <f>IFERROR(VLOOKUP(D1143,#REF!,4,FALSE)," ")</f>
        <v xml:space="preserve"> </v>
      </c>
      <c r="F1143" s="2" t="str">
        <f>IFERROR(VLOOKUP(D1143,#REF!,12,FALSE)," ")</f>
        <v xml:space="preserve"> </v>
      </c>
      <c r="G1143" s="7"/>
      <c r="H1143" s="7"/>
      <c r="I1143" s="7"/>
      <c r="J1143" s="27"/>
      <c r="K1143" s="2"/>
      <c r="L1143" s="2"/>
      <c r="M1143" s="2"/>
      <c r="N1143" s="15"/>
    </row>
    <row r="1144" spans="1:14">
      <c r="A1144" s="324"/>
      <c r="B1144" s="24"/>
      <c r="C1144" s="2"/>
      <c r="D1144" s="22"/>
      <c r="E1144" s="2" t="str">
        <f>IFERROR(VLOOKUP(D1144,#REF!,4,FALSE)," ")</f>
        <v xml:space="preserve"> </v>
      </c>
      <c r="F1144" s="2" t="str">
        <f>IFERROR(VLOOKUP(D1144,#REF!,12,FALSE)," ")</f>
        <v xml:space="preserve"> </v>
      </c>
      <c r="G1144" s="7"/>
      <c r="H1144" s="7"/>
      <c r="I1144" s="7"/>
      <c r="J1144" s="27"/>
      <c r="K1144" s="2"/>
      <c r="L1144" s="2"/>
      <c r="M1144" s="2"/>
      <c r="N1144" s="15"/>
    </row>
    <row r="1145" spans="1:14">
      <c r="A1145" s="324"/>
      <c r="B1145" s="24"/>
      <c r="C1145" s="2"/>
      <c r="D1145" s="22"/>
      <c r="E1145" s="2" t="str">
        <f>IFERROR(VLOOKUP(D1145,#REF!,4,FALSE)," ")</f>
        <v xml:space="preserve"> </v>
      </c>
      <c r="F1145" s="2" t="str">
        <f>IFERROR(VLOOKUP(D1145,#REF!,12,FALSE)," ")</f>
        <v xml:space="preserve"> </v>
      </c>
      <c r="G1145" s="7"/>
      <c r="H1145" s="7"/>
      <c r="I1145" s="7"/>
      <c r="J1145" s="27"/>
      <c r="K1145" s="2"/>
      <c r="L1145" s="2"/>
      <c r="M1145" s="2"/>
      <c r="N1145" s="15"/>
    </row>
    <row r="1146" spans="1:14">
      <c r="A1146" s="324"/>
      <c r="B1146" s="24"/>
      <c r="C1146" s="2"/>
      <c r="D1146" s="22"/>
      <c r="E1146" s="2" t="str">
        <f>IFERROR(VLOOKUP(D1146,#REF!,4,FALSE)," ")</f>
        <v xml:space="preserve"> </v>
      </c>
      <c r="F1146" s="2" t="str">
        <f>IFERROR(VLOOKUP(D1146,#REF!,12,FALSE)," ")</f>
        <v xml:space="preserve"> </v>
      </c>
      <c r="G1146" s="7"/>
      <c r="H1146" s="7"/>
      <c r="I1146" s="7"/>
      <c r="J1146" s="27"/>
      <c r="K1146" s="2"/>
      <c r="L1146" s="2"/>
      <c r="M1146" s="2"/>
      <c r="N1146" s="15"/>
    </row>
    <row r="1147" spans="1:14">
      <c r="A1147" s="324"/>
      <c r="B1147" s="24"/>
      <c r="C1147" s="2"/>
      <c r="D1147" s="22"/>
      <c r="E1147" s="2" t="str">
        <f>IFERROR(VLOOKUP(D1147,#REF!,4,FALSE)," ")</f>
        <v xml:space="preserve"> </v>
      </c>
      <c r="F1147" s="2" t="str">
        <f>IFERROR(VLOOKUP(D1147,#REF!,12,FALSE)," ")</f>
        <v xml:space="preserve"> </v>
      </c>
      <c r="G1147" s="7"/>
      <c r="H1147" s="7"/>
      <c r="I1147" s="7"/>
      <c r="J1147" s="27"/>
      <c r="K1147" s="2"/>
      <c r="L1147" s="2"/>
      <c r="M1147" s="2"/>
      <c r="N1147" s="15"/>
    </row>
    <row r="1148" spans="1:14">
      <c r="A1148" s="324"/>
      <c r="B1148" s="24"/>
      <c r="C1148" s="2"/>
      <c r="D1148" s="22"/>
      <c r="E1148" s="2" t="str">
        <f>IFERROR(VLOOKUP(D1148,#REF!,4,FALSE)," ")</f>
        <v xml:space="preserve"> </v>
      </c>
      <c r="F1148" s="2" t="str">
        <f>IFERROR(VLOOKUP(D1148,#REF!,12,FALSE)," ")</f>
        <v xml:space="preserve"> </v>
      </c>
      <c r="G1148" s="7"/>
      <c r="H1148" s="7"/>
      <c r="I1148" s="7"/>
      <c r="J1148" s="27"/>
      <c r="K1148" s="2"/>
      <c r="L1148" s="2"/>
      <c r="M1148" s="2"/>
      <c r="N1148" s="15"/>
    </row>
    <row r="1149" spans="1:14">
      <c r="A1149" s="324"/>
      <c r="B1149" s="24"/>
      <c r="C1149" s="2"/>
      <c r="D1149" s="22"/>
      <c r="E1149" s="2" t="str">
        <f>IFERROR(VLOOKUP(D1149,#REF!,4,FALSE)," ")</f>
        <v xml:space="preserve"> </v>
      </c>
      <c r="F1149" s="2" t="str">
        <f>IFERROR(VLOOKUP(D1149,#REF!,12,FALSE)," ")</f>
        <v xml:space="preserve"> </v>
      </c>
      <c r="G1149" s="7"/>
      <c r="H1149" s="7"/>
      <c r="I1149" s="7"/>
      <c r="J1149" s="27"/>
      <c r="K1149" s="2"/>
      <c r="L1149" s="2"/>
      <c r="M1149" s="2"/>
      <c r="N1149" s="15"/>
    </row>
    <row r="1150" spans="1:14">
      <c r="A1150" s="324"/>
      <c r="B1150" s="24"/>
      <c r="C1150" s="2"/>
      <c r="D1150" s="22"/>
      <c r="E1150" s="2" t="str">
        <f>IFERROR(VLOOKUP(D1150,#REF!,4,FALSE)," ")</f>
        <v xml:space="preserve"> </v>
      </c>
      <c r="F1150" s="2" t="str">
        <f>IFERROR(VLOOKUP(D1150,#REF!,12,FALSE)," ")</f>
        <v xml:space="preserve"> </v>
      </c>
      <c r="G1150" s="7"/>
      <c r="H1150" s="7"/>
      <c r="I1150" s="7"/>
      <c r="J1150" s="27"/>
      <c r="K1150" s="2"/>
      <c r="L1150" s="2"/>
      <c r="M1150" s="2"/>
      <c r="N1150" s="15"/>
    </row>
    <row r="1151" spans="1:14">
      <c r="A1151" s="324"/>
      <c r="B1151" s="24"/>
      <c r="C1151" s="2"/>
      <c r="D1151" s="22"/>
      <c r="E1151" s="2" t="str">
        <f>IFERROR(VLOOKUP(D1151,#REF!,4,FALSE)," ")</f>
        <v xml:space="preserve"> </v>
      </c>
      <c r="F1151" s="2" t="str">
        <f>IFERROR(VLOOKUP(D1151,#REF!,12,FALSE)," ")</f>
        <v xml:space="preserve"> </v>
      </c>
      <c r="G1151" s="7"/>
      <c r="H1151" s="7"/>
      <c r="I1151" s="7"/>
      <c r="J1151" s="27"/>
      <c r="K1151" s="2"/>
      <c r="L1151" s="2"/>
      <c r="M1151" s="2"/>
      <c r="N1151" s="15"/>
    </row>
    <row r="1152" spans="1:14">
      <c r="A1152" s="324"/>
      <c r="B1152" s="24"/>
      <c r="C1152" s="2"/>
      <c r="D1152" s="22"/>
      <c r="E1152" s="2" t="str">
        <f>IFERROR(VLOOKUP(D1152,#REF!,4,FALSE)," ")</f>
        <v xml:space="preserve"> </v>
      </c>
      <c r="F1152" s="2" t="str">
        <f>IFERROR(VLOOKUP(D1152,#REF!,12,FALSE)," ")</f>
        <v xml:space="preserve"> </v>
      </c>
      <c r="G1152" s="7"/>
      <c r="H1152" s="7"/>
      <c r="I1152" s="7"/>
      <c r="J1152" s="27"/>
      <c r="K1152" s="2"/>
      <c r="L1152" s="2"/>
      <c r="M1152" s="2"/>
      <c r="N1152" s="15"/>
    </row>
    <row r="1153" spans="1:14">
      <c r="A1153" s="324"/>
      <c r="B1153" s="24"/>
      <c r="C1153" s="2"/>
      <c r="D1153" s="22"/>
      <c r="E1153" s="2" t="str">
        <f>IFERROR(VLOOKUP(D1153,#REF!,4,FALSE)," ")</f>
        <v xml:space="preserve"> </v>
      </c>
      <c r="F1153" s="2" t="str">
        <f>IFERROR(VLOOKUP(D1153,#REF!,12,FALSE)," ")</f>
        <v xml:space="preserve"> </v>
      </c>
      <c r="G1153" s="7"/>
      <c r="H1153" s="7"/>
      <c r="I1153" s="7"/>
      <c r="J1153" s="27"/>
      <c r="K1153" s="2"/>
      <c r="L1153" s="2"/>
      <c r="M1153" s="2"/>
      <c r="N1153" s="15"/>
    </row>
    <row r="1154" spans="1:14">
      <c r="A1154" s="324"/>
      <c r="B1154" s="24"/>
      <c r="C1154" s="2"/>
      <c r="D1154" s="22"/>
      <c r="E1154" s="2" t="str">
        <f>IFERROR(VLOOKUP(D1154,#REF!,4,FALSE)," ")</f>
        <v xml:space="preserve"> </v>
      </c>
      <c r="F1154" s="2" t="str">
        <f>IFERROR(VLOOKUP(D1154,#REF!,12,FALSE)," ")</f>
        <v xml:space="preserve"> </v>
      </c>
      <c r="G1154" s="7"/>
      <c r="H1154" s="7"/>
      <c r="I1154" s="7"/>
      <c r="J1154" s="27"/>
      <c r="K1154" s="2"/>
      <c r="L1154" s="2"/>
      <c r="M1154" s="2"/>
      <c r="N1154" s="15"/>
    </row>
    <row r="1155" spans="1:14">
      <c r="A1155" s="324"/>
      <c r="B1155" s="24"/>
      <c r="C1155" s="2"/>
      <c r="D1155" s="22"/>
      <c r="E1155" s="2" t="str">
        <f>IFERROR(VLOOKUP(D1155,#REF!,4,FALSE)," ")</f>
        <v xml:space="preserve"> </v>
      </c>
      <c r="F1155" s="2" t="str">
        <f>IFERROR(VLOOKUP(D1155,#REF!,12,FALSE)," ")</f>
        <v xml:space="preserve"> </v>
      </c>
      <c r="G1155" s="7"/>
      <c r="H1155" s="7"/>
      <c r="I1155" s="7"/>
      <c r="J1155" s="27"/>
      <c r="K1155" s="2"/>
      <c r="L1155" s="2"/>
      <c r="M1155" s="2"/>
      <c r="N1155" s="15"/>
    </row>
    <row r="1156" spans="1:14">
      <c r="A1156" s="324"/>
      <c r="B1156" s="24"/>
      <c r="C1156" s="2"/>
      <c r="D1156" s="22"/>
      <c r="E1156" s="2" t="str">
        <f>IFERROR(VLOOKUP(D1156,#REF!,4,FALSE)," ")</f>
        <v xml:space="preserve"> </v>
      </c>
      <c r="F1156" s="2" t="str">
        <f>IFERROR(VLOOKUP(D1156,#REF!,12,FALSE)," ")</f>
        <v xml:space="preserve"> </v>
      </c>
      <c r="G1156" s="7"/>
      <c r="H1156" s="7"/>
      <c r="I1156" s="7"/>
      <c r="J1156" s="27"/>
      <c r="K1156" s="2"/>
      <c r="L1156" s="2"/>
      <c r="M1156" s="2"/>
      <c r="N1156" s="15"/>
    </row>
    <row r="1157" spans="1:14">
      <c r="A1157" s="324"/>
      <c r="B1157" s="24"/>
      <c r="C1157" s="2"/>
      <c r="D1157" s="22"/>
      <c r="E1157" s="2" t="str">
        <f>IFERROR(VLOOKUP(D1157,#REF!,4,FALSE)," ")</f>
        <v xml:space="preserve"> </v>
      </c>
      <c r="F1157" s="2" t="str">
        <f>IFERROR(VLOOKUP(D1157,#REF!,12,FALSE)," ")</f>
        <v xml:space="preserve"> </v>
      </c>
      <c r="G1157" s="7"/>
      <c r="H1157" s="7"/>
      <c r="I1157" s="7"/>
      <c r="J1157" s="27"/>
      <c r="K1157" s="2"/>
      <c r="L1157" s="2"/>
      <c r="M1157" s="2"/>
      <c r="N1157" s="15"/>
    </row>
    <row r="1158" spans="1:14">
      <c r="A1158" s="324"/>
      <c r="B1158" s="24"/>
      <c r="C1158" s="2"/>
      <c r="D1158" s="22"/>
      <c r="E1158" s="2" t="str">
        <f>IFERROR(VLOOKUP(D1158,#REF!,4,FALSE)," ")</f>
        <v xml:space="preserve"> </v>
      </c>
      <c r="F1158" s="2" t="str">
        <f>IFERROR(VLOOKUP(D1158,#REF!,12,FALSE)," ")</f>
        <v xml:space="preserve"> </v>
      </c>
      <c r="G1158" s="7"/>
      <c r="H1158" s="7"/>
      <c r="I1158" s="7"/>
      <c r="J1158" s="27"/>
      <c r="K1158" s="2"/>
      <c r="L1158" s="2"/>
      <c r="M1158" s="2"/>
      <c r="N1158" s="15"/>
    </row>
    <row r="1159" spans="1:14">
      <c r="A1159" s="324"/>
      <c r="B1159" s="24"/>
      <c r="C1159" s="2"/>
      <c r="D1159" s="22"/>
      <c r="E1159" s="2" t="str">
        <f>IFERROR(VLOOKUP(D1159,#REF!,4,FALSE)," ")</f>
        <v xml:space="preserve"> </v>
      </c>
      <c r="F1159" s="2" t="str">
        <f>IFERROR(VLOOKUP(D1159,#REF!,12,FALSE)," ")</f>
        <v xml:space="preserve"> </v>
      </c>
      <c r="G1159" s="7"/>
      <c r="H1159" s="7"/>
      <c r="I1159" s="7"/>
      <c r="J1159" s="27"/>
      <c r="K1159" s="2"/>
      <c r="L1159" s="2"/>
      <c r="M1159" s="2"/>
      <c r="N1159" s="15"/>
    </row>
    <row r="1160" spans="1:14">
      <c r="A1160" s="324"/>
      <c r="B1160" s="24"/>
      <c r="C1160" s="2"/>
      <c r="D1160" s="22"/>
      <c r="E1160" s="2" t="str">
        <f>IFERROR(VLOOKUP(D1160,#REF!,4,FALSE)," ")</f>
        <v xml:space="preserve"> </v>
      </c>
      <c r="F1160" s="2" t="str">
        <f>IFERROR(VLOOKUP(D1160,#REF!,12,FALSE)," ")</f>
        <v xml:space="preserve"> </v>
      </c>
      <c r="G1160" s="7"/>
      <c r="H1160" s="7"/>
      <c r="I1160" s="7"/>
      <c r="J1160" s="27"/>
      <c r="K1160" s="2"/>
      <c r="L1160" s="2"/>
      <c r="M1160" s="2"/>
      <c r="N1160" s="15"/>
    </row>
    <row r="1161" spans="1:14">
      <c r="A1161" s="324"/>
      <c r="B1161" s="24"/>
      <c r="C1161" s="2"/>
      <c r="D1161" s="22"/>
      <c r="E1161" s="2" t="str">
        <f>IFERROR(VLOOKUP(D1161,#REF!,4,FALSE)," ")</f>
        <v xml:space="preserve"> </v>
      </c>
      <c r="F1161" s="2" t="str">
        <f>IFERROR(VLOOKUP(D1161,#REF!,12,FALSE)," ")</f>
        <v xml:space="preserve"> </v>
      </c>
      <c r="G1161" s="7"/>
      <c r="H1161" s="7"/>
      <c r="I1161" s="7"/>
      <c r="J1161" s="27"/>
      <c r="K1161" s="2"/>
      <c r="L1161" s="2"/>
      <c r="M1161" s="2"/>
      <c r="N1161" s="15"/>
    </row>
    <row r="1162" spans="1:14">
      <c r="A1162" s="324"/>
      <c r="B1162" s="24"/>
      <c r="C1162" s="2"/>
      <c r="D1162" s="22"/>
      <c r="E1162" s="2" t="str">
        <f>IFERROR(VLOOKUP(D1162,#REF!,4,FALSE)," ")</f>
        <v xml:space="preserve"> </v>
      </c>
      <c r="F1162" s="2" t="str">
        <f>IFERROR(VLOOKUP(D1162,#REF!,12,FALSE)," ")</f>
        <v xml:space="preserve"> </v>
      </c>
      <c r="G1162" s="7"/>
      <c r="H1162" s="7"/>
      <c r="I1162" s="7"/>
      <c r="J1162" s="27"/>
      <c r="K1162" s="2"/>
      <c r="L1162" s="2"/>
      <c r="M1162" s="2"/>
      <c r="N1162" s="15"/>
    </row>
    <row r="1163" spans="1:14">
      <c r="A1163" s="324"/>
      <c r="B1163" s="24"/>
      <c r="C1163" s="2"/>
      <c r="D1163" s="22"/>
      <c r="E1163" s="2" t="str">
        <f>IFERROR(VLOOKUP(D1163,#REF!,4,FALSE)," ")</f>
        <v xml:space="preserve"> </v>
      </c>
      <c r="F1163" s="2" t="str">
        <f>IFERROR(VLOOKUP(D1163,#REF!,12,FALSE)," ")</f>
        <v xml:space="preserve"> </v>
      </c>
      <c r="G1163" s="7"/>
      <c r="H1163" s="7"/>
      <c r="I1163" s="7"/>
      <c r="J1163" s="27"/>
      <c r="K1163" s="2"/>
      <c r="L1163" s="2"/>
      <c r="M1163" s="2"/>
      <c r="N1163" s="15"/>
    </row>
    <row r="1164" spans="1:14">
      <c r="A1164" s="324"/>
      <c r="B1164" s="24"/>
      <c r="C1164" s="2"/>
      <c r="D1164" s="22"/>
      <c r="E1164" s="2" t="str">
        <f>IFERROR(VLOOKUP(D1164,#REF!,4,FALSE)," ")</f>
        <v xml:space="preserve"> </v>
      </c>
      <c r="F1164" s="2" t="str">
        <f>IFERROR(VLOOKUP(D1164,#REF!,12,FALSE)," ")</f>
        <v xml:space="preserve"> </v>
      </c>
      <c r="G1164" s="7"/>
      <c r="H1164" s="7"/>
      <c r="I1164" s="7"/>
      <c r="J1164" s="27"/>
      <c r="K1164" s="2"/>
      <c r="L1164" s="2"/>
      <c r="M1164" s="2"/>
      <c r="N1164" s="15"/>
    </row>
    <row r="1165" spans="1:14">
      <c r="A1165" s="324"/>
      <c r="B1165" s="24"/>
      <c r="C1165" s="2"/>
      <c r="D1165" s="22"/>
      <c r="E1165" s="2" t="str">
        <f>IFERROR(VLOOKUP(D1165,#REF!,4,FALSE)," ")</f>
        <v xml:space="preserve"> </v>
      </c>
      <c r="F1165" s="2" t="str">
        <f>IFERROR(VLOOKUP(D1165,#REF!,12,FALSE)," ")</f>
        <v xml:space="preserve"> </v>
      </c>
      <c r="G1165" s="7"/>
      <c r="H1165" s="7"/>
      <c r="I1165" s="7"/>
      <c r="J1165" s="27"/>
      <c r="K1165" s="2"/>
      <c r="L1165" s="2"/>
      <c r="M1165" s="2"/>
      <c r="N1165" s="15"/>
    </row>
    <row r="1166" spans="1:14">
      <c r="A1166" s="324"/>
      <c r="B1166" s="24"/>
      <c r="C1166" s="2"/>
      <c r="D1166" s="22"/>
      <c r="E1166" s="2" t="str">
        <f>IFERROR(VLOOKUP(D1166,#REF!,4,FALSE)," ")</f>
        <v xml:space="preserve"> </v>
      </c>
      <c r="F1166" s="2" t="str">
        <f>IFERROR(VLOOKUP(D1166,#REF!,12,FALSE)," ")</f>
        <v xml:space="preserve"> </v>
      </c>
      <c r="G1166" s="7"/>
      <c r="H1166" s="7"/>
      <c r="I1166" s="7"/>
      <c r="J1166" s="27"/>
      <c r="K1166" s="2"/>
      <c r="L1166" s="2"/>
      <c r="M1166" s="2"/>
      <c r="N1166" s="15"/>
    </row>
    <row r="1167" spans="1:14">
      <c r="A1167" s="324"/>
      <c r="B1167" s="24"/>
      <c r="C1167" s="2"/>
      <c r="D1167" s="22"/>
      <c r="E1167" s="2" t="str">
        <f>IFERROR(VLOOKUP(D1167,#REF!,4,FALSE)," ")</f>
        <v xml:space="preserve"> </v>
      </c>
      <c r="F1167" s="2" t="str">
        <f>IFERROR(VLOOKUP(D1167,#REF!,12,FALSE)," ")</f>
        <v xml:space="preserve"> </v>
      </c>
      <c r="G1167" s="7"/>
      <c r="H1167" s="7"/>
      <c r="I1167" s="7"/>
      <c r="J1167" s="27"/>
      <c r="K1167" s="2"/>
      <c r="L1167" s="2"/>
      <c r="M1167" s="2"/>
      <c r="N1167" s="15"/>
    </row>
    <row r="1168" spans="1:14">
      <c r="A1168" s="324"/>
      <c r="B1168" s="24"/>
      <c r="C1168" s="2"/>
      <c r="D1168" s="22"/>
      <c r="E1168" s="2" t="str">
        <f>IFERROR(VLOOKUP(D1168,#REF!,4,FALSE)," ")</f>
        <v xml:space="preserve"> </v>
      </c>
      <c r="F1168" s="2" t="str">
        <f>IFERROR(VLOOKUP(D1168,#REF!,12,FALSE)," ")</f>
        <v xml:space="preserve"> </v>
      </c>
      <c r="G1168" s="7"/>
      <c r="H1168" s="7"/>
      <c r="I1168" s="7"/>
      <c r="J1168" s="27"/>
      <c r="K1168" s="2"/>
      <c r="L1168" s="2"/>
      <c r="M1168" s="2"/>
      <c r="N1168" s="15"/>
    </row>
    <row r="1169" spans="1:14">
      <c r="A1169" s="324"/>
      <c r="B1169" s="24"/>
      <c r="C1169" s="2"/>
      <c r="D1169" s="22"/>
      <c r="E1169" s="2" t="str">
        <f>IFERROR(VLOOKUP(D1169,#REF!,4,FALSE)," ")</f>
        <v xml:space="preserve"> </v>
      </c>
      <c r="F1169" s="2" t="str">
        <f>IFERROR(VLOOKUP(D1169,#REF!,12,FALSE)," ")</f>
        <v xml:space="preserve"> </v>
      </c>
      <c r="G1169" s="7"/>
      <c r="H1169" s="7"/>
      <c r="I1169" s="7"/>
      <c r="J1169" s="27"/>
      <c r="K1169" s="2"/>
      <c r="L1169" s="2"/>
      <c r="M1169" s="2"/>
      <c r="N1169" s="15"/>
    </row>
    <row r="1170" spans="1:14">
      <c r="A1170" s="324"/>
      <c r="B1170" s="24"/>
      <c r="C1170" s="2"/>
      <c r="D1170" s="22"/>
      <c r="E1170" s="2" t="str">
        <f>IFERROR(VLOOKUP(D1170,#REF!,4,FALSE)," ")</f>
        <v xml:space="preserve"> </v>
      </c>
      <c r="F1170" s="2" t="str">
        <f>IFERROR(VLOOKUP(D1170,#REF!,12,FALSE)," ")</f>
        <v xml:space="preserve"> </v>
      </c>
      <c r="G1170" s="7"/>
      <c r="H1170" s="7"/>
      <c r="I1170" s="7"/>
      <c r="J1170" s="27"/>
      <c r="K1170" s="2"/>
      <c r="L1170" s="2"/>
      <c r="M1170" s="2"/>
      <c r="N1170" s="15"/>
    </row>
    <row r="1171" spans="1:14">
      <c r="A1171" s="324"/>
      <c r="B1171" s="24"/>
      <c r="C1171" s="2"/>
      <c r="D1171" s="22"/>
      <c r="E1171" s="2" t="str">
        <f>IFERROR(VLOOKUP(D1171,#REF!,4,FALSE)," ")</f>
        <v xml:space="preserve"> </v>
      </c>
      <c r="F1171" s="2" t="str">
        <f>IFERROR(VLOOKUP(D1171,#REF!,12,FALSE)," ")</f>
        <v xml:space="preserve"> </v>
      </c>
      <c r="G1171" s="7"/>
      <c r="H1171" s="7"/>
      <c r="I1171" s="7"/>
      <c r="J1171" s="27"/>
      <c r="K1171" s="2"/>
      <c r="L1171" s="2"/>
      <c r="M1171" s="2"/>
      <c r="N1171" s="15"/>
    </row>
    <row r="1172" spans="1:14">
      <c r="A1172" s="324"/>
      <c r="B1172" s="24"/>
      <c r="C1172" s="2"/>
      <c r="D1172" s="22"/>
      <c r="E1172" s="2" t="str">
        <f>IFERROR(VLOOKUP(D1172,#REF!,4,FALSE)," ")</f>
        <v xml:space="preserve"> </v>
      </c>
      <c r="F1172" s="2" t="str">
        <f>IFERROR(VLOOKUP(D1172,#REF!,12,FALSE)," ")</f>
        <v xml:space="preserve"> </v>
      </c>
      <c r="G1172" s="7"/>
      <c r="H1172" s="7"/>
      <c r="I1172" s="7"/>
      <c r="J1172" s="27"/>
      <c r="K1172" s="2"/>
      <c r="L1172" s="2"/>
      <c r="M1172" s="2"/>
      <c r="N1172" s="15"/>
    </row>
    <row r="1173" spans="1:14">
      <c r="A1173" s="324"/>
      <c r="B1173" s="24"/>
      <c r="C1173" s="2"/>
      <c r="D1173" s="22"/>
      <c r="E1173" s="2" t="str">
        <f>IFERROR(VLOOKUP(D1173,#REF!,4,FALSE)," ")</f>
        <v xml:space="preserve"> </v>
      </c>
      <c r="F1173" s="2" t="str">
        <f>IFERROR(VLOOKUP(D1173,#REF!,12,FALSE)," ")</f>
        <v xml:space="preserve"> </v>
      </c>
      <c r="G1173" s="7"/>
      <c r="H1173" s="7"/>
      <c r="I1173" s="7"/>
      <c r="J1173" s="27"/>
      <c r="K1173" s="2"/>
      <c r="L1173" s="2"/>
      <c r="M1173" s="2"/>
      <c r="N1173" s="15"/>
    </row>
    <row r="1174" spans="1:14">
      <c r="A1174" s="324"/>
      <c r="B1174" s="24"/>
      <c r="C1174" s="2"/>
      <c r="D1174" s="22"/>
      <c r="E1174" s="2" t="str">
        <f>IFERROR(VLOOKUP(D1174,#REF!,4,FALSE)," ")</f>
        <v xml:space="preserve"> </v>
      </c>
      <c r="F1174" s="2" t="str">
        <f>IFERROR(VLOOKUP(D1174,#REF!,12,FALSE)," ")</f>
        <v xml:space="preserve"> </v>
      </c>
      <c r="G1174" s="7"/>
      <c r="H1174" s="7"/>
      <c r="I1174" s="7"/>
      <c r="J1174" s="27"/>
      <c r="K1174" s="2"/>
      <c r="L1174" s="2"/>
      <c r="M1174" s="2"/>
      <c r="N1174" s="15"/>
    </row>
    <row r="1175" spans="1:14">
      <c r="A1175" s="324"/>
      <c r="B1175" s="24"/>
      <c r="C1175" s="2"/>
      <c r="D1175" s="22"/>
      <c r="E1175" s="2" t="str">
        <f>IFERROR(VLOOKUP(D1175,#REF!,4,FALSE)," ")</f>
        <v xml:space="preserve"> </v>
      </c>
      <c r="F1175" s="2" t="str">
        <f>IFERROR(VLOOKUP(D1175,#REF!,12,FALSE)," ")</f>
        <v xml:space="preserve"> </v>
      </c>
      <c r="G1175" s="7"/>
      <c r="H1175" s="7"/>
      <c r="I1175" s="7"/>
      <c r="J1175" s="27"/>
      <c r="K1175" s="2"/>
      <c r="L1175" s="2"/>
      <c r="M1175" s="2"/>
      <c r="N1175" s="15"/>
    </row>
    <row r="1176" spans="1:14">
      <c r="A1176" s="324"/>
      <c r="B1176" s="24"/>
      <c r="C1176" s="2"/>
      <c r="D1176" s="22"/>
      <c r="E1176" s="2" t="str">
        <f>IFERROR(VLOOKUP(D1176,#REF!,4,FALSE)," ")</f>
        <v xml:space="preserve"> </v>
      </c>
      <c r="F1176" s="2" t="str">
        <f>IFERROR(VLOOKUP(D1176,#REF!,12,FALSE)," ")</f>
        <v xml:space="preserve"> </v>
      </c>
      <c r="G1176" s="7"/>
      <c r="H1176" s="7"/>
      <c r="I1176" s="7"/>
      <c r="J1176" s="27"/>
      <c r="K1176" s="2"/>
      <c r="L1176" s="2"/>
      <c r="M1176" s="2"/>
      <c r="N1176" s="15"/>
    </row>
    <row r="1177" spans="1:14">
      <c r="A1177" s="324"/>
      <c r="B1177" s="24"/>
      <c r="C1177" s="2"/>
      <c r="D1177" s="22"/>
      <c r="E1177" s="2" t="str">
        <f>IFERROR(VLOOKUP(D1177,#REF!,4,FALSE)," ")</f>
        <v xml:space="preserve"> </v>
      </c>
      <c r="F1177" s="2" t="str">
        <f>IFERROR(VLOOKUP(D1177,#REF!,12,FALSE)," ")</f>
        <v xml:space="preserve"> </v>
      </c>
      <c r="G1177" s="7"/>
      <c r="H1177" s="7"/>
      <c r="I1177" s="7"/>
      <c r="J1177" s="27"/>
      <c r="K1177" s="2"/>
      <c r="L1177" s="2"/>
      <c r="M1177" s="2"/>
      <c r="N1177" s="15"/>
    </row>
    <row r="1178" spans="1:14">
      <c r="A1178" s="324"/>
      <c r="B1178" s="24"/>
      <c r="C1178" s="2"/>
      <c r="D1178" s="22"/>
      <c r="E1178" s="2" t="str">
        <f>IFERROR(VLOOKUP(D1178,#REF!,4,FALSE)," ")</f>
        <v xml:space="preserve"> </v>
      </c>
      <c r="F1178" s="2" t="str">
        <f>IFERROR(VLOOKUP(D1178,#REF!,12,FALSE)," ")</f>
        <v xml:space="preserve"> </v>
      </c>
      <c r="G1178" s="7"/>
      <c r="H1178" s="7"/>
      <c r="I1178" s="7"/>
      <c r="J1178" s="27"/>
      <c r="K1178" s="2"/>
      <c r="L1178" s="2"/>
      <c r="M1178" s="2"/>
      <c r="N1178" s="15"/>
    </row>
    <row r="1179" spans="1:14">
      <c r="A1179" s="324"/>
      <c r="B1179" s="24"/>
      <c r="C1179" s="2"/>
      <c r="D1179" s="22"/>
      <c r="E1179" s="2" t="str">
        <f>IFERROR(VLOOKUP(D1179,#REF!,4,FALSE)," ")</f>
        <v xml:space="preserve"> </v>
      </c>
      <c r="F1179" s="2" t="str">
        <f>IFERROR(VLOOKUP(D1179,#REF!,12,FALSE)," ")</f>
        <v xml:space="preserve"> </v>
      </c>
      <c r="G1179" s="7"/>
      <c r="H1179" s="7"/>
      <c r="I1179" s="7"/>
      <c r="J1179" s="27"/>
      <c r="K1179" s="2"/>
      <c r="L1179" s="2"/>
      <c r="M1179" s="2"/>
      <c r="N1179" s="15"/>
    </row>
    <row r="1180" spans="1:14">
      <c r="A1180" s="324"/>
      <c r="B1180" s="24"/>
      <c r="C1180" s="2"/>
      <c r="D1180" s="22"/>
      <c r="E1180" s="2" t="str">
        <f>IFERROR(VLOOKUP(D1180,#REF!,4,FALSE)," ")</f>
        <v xml:space="preserve"> </v>
      </c>
      <c r="F1180" s="2" t="str">
        <f>IFERROR(VLOOKUP(D1180,#REF!,12,FALSE)," ")</f>
        <v xml:space="preserve"> </v>
      </c>
      <c r="G1180" s="7"/>
      <c r="H1180" s="7"/>
      <c r="I1180" s="7"/>
      <c r="J1180" s="27"/>
      <c r="K1180" s="2"/>
      <c r="L1180" s="2"/>
      <c r="M1180" s="2"/>
      <c r="N1180" s="15"/>
    </row>
    <row r="1181" spans="1:14">
      <c r="A1181" s="324"/>
      <c r="B1181" s="24"/>
      <c r="C1181" s="2"/>
      <c r="D1181" s="22"/>
      <c r="E1181" s="2" t="str">
        <f>IFERROR(VLOOKUP(D1181,#REF!,4,FALSE)," ")</f>
        <v xml:space="preserve"> </v>
      </c>
      <c r="F1181" s="2" t="str">
        <f>IFERROR(VLOOKUP(D1181,#REF!,12,FALSE)," ")</f>
        <v xml:space="preserve"> </v>
      </c>
      <c r="G1181" s="7"/>
      <c r="H1181" s="7"/>
      <c r="I1181" s="7"/>
      <c r="J1181" s="27"/>
      <c r="K1181" s="2"/>
      <c r="L1181" s="2"/>
      <c r="M1181" s="2"/>
      <c r="N1181" s="15"/>
    </row>
    <row r="1182" spans="1:14">
      <c r="A1182" s="324"/>
      <c r="B1182" s="24"/>
      <c r="C1182" s="2"/>
      <c r="D1182" s="22"/>
      <c r="E1182" s="2" t="str">
        <f>IFERROR(VLOOKUP(D1182,#REF!,4,FALSE)," ")</f>
        <v xml:space="preserve"> </v>
      </c>
      <c r="F1182" s="2" t="str">
        <f>IFERROR(VLOOKUP(D1182,#REF!,12,FALSE)," ")</f>
        <v xml:space="preserve"> </v>
      </c>
      <c r="G1182" s="7"/>
      <c r="H1182" s="7"/>
      <c r="I1182" s="7"/>
      <c r="J1182" s="27"/>
      <c r="K1182" s="2"/>
      <c r="L1182" s="2"/>
      <c r="M1182" s="2"/>
      <c r="N1182" s="15"/>
    </row>
    <row r="1183" spans="1:14">
      <c r="A1183" s="324"/>
      <c r="B1183" s="24"/>
      <c r="C1183" s="2"/>
      <c r="D1183" s="22"/>
      <c r="E1183" s="2" t="str">
        <f>IFERROR(VLOOKUP(D1183,#REF!,4,FALSE)," ")</f>
        <v xml:space="preserve"> </v>
      </c>
      <c r="F1183" s="2" t="str">
        <f>IFERROR(VLOOKUP(D1183,#REF!,12,FALSE)," ")</f>
        <v xml:space="preserve"> </v>
      </c>
      <c r="G1183" s="7"/>
      <c r="H1183" s="7"/>
      <c r="I1183" s="7"/>
      <c r="J1183" s="27"/>
      <c r="K1183" s="2"/>
      <c r="L1183" s="2"/>
      <c r="M1183" s="2"/>
      <c r="N1183" s="15"/>
    </row>
    <row r="1184" spans="1:14">
      <c r="A1184" s="324"/>
      <c r="B1184" s="24"/>
      <c r="C1184" s="2"/>
      <c r="D1184" s="22"/>
      <c r="E1184" s="2" t="str">
        <f>IFERROR(VLOOKUP(D1184,#REF!,4,FALSE)," ")</f>
        <v xml:space="preserve"> </v>
      </c>
      <c r="F1184" s="2" t="str">
        <f>IFERROR(VLOOKUP(D1184,#REF!,12,FALSE)," ")</f>
        <v xml:space="preserve"> </v>
      </c>
      <c r="G1184" s="7"/>
      <c r="H1184" s="7"/>
      <c r="I1184" s="7"/>
      <c r="J1184" s="27"/>
      <c r="K1184" s="2"/>
      <c r="L1184" s="2"/>
      <c r="M1184" s="2"/>
      <c r="N1184" s="15"/>
    </row>
    <row r="1185" spans="1:14">
      <c r="A1185" s="324"/>
      <c r="B1185" s="24"/>
      <c r="C1185" s="2"/>
      <c r="D1185" s="22"/>
      <c r="E1185" s="2" t="str">
        <f>IFERROR(VLOOKUP(D1185,#REF!,4,FALSE)," ")</f>
        <v xml:space="preserve"> </v>
      </c>
      <c r="F1185" s="2" t="str">
        <f>IFERROR(VLOOKUP(D1185,#REF!,12,FALSE)," ")</f>
        <v xml:space="preserve"> </v>
      </c>
      <c r="G1185" s="7"/>
      <c r="H1185" s="7"/>
      <c r="I1185" s="7"/>
      <c r="J1185" s="27"/>
      <c r="K1185" s="2"/>
      <c r="L1185" s="2"/>
      <c r="M1185" s="2"/>
      <c r="N1185" s="15"/>
    </row>
    <row r="1186" spans="1:14">
      <c r="A1186" s="324"/>
      <c r="B1186" s="24"/>
      <c r="C1186" s="2"/>
      <c r="D1186" s="22"/>
      <c r="E1186" s="2" t="str">
        <f>IFERROR(VLOOKUP(D1186,#REF!,4,FALSE)," ")</f>
        <v xml:space="preserve"> </v>
      </c>
      <c r="F1186" s="2" t="str">
        <f>IFERROR(VLOOKUP(D1186,#REF!,12,FALSE)," ")</f>
        <v xml:space="preserve"> </v>
      </c>
      <c r="G1186" s="7"/>
      <c r="H1186" s="7"/>
      <c r="I1186" s="7"/>
      <c r="J1186" s="27"/>
      <c r="K1186" s="2"/>
      <c r="L1186" s="2"/>
      <c r="M1186" s="2"/>
      <c r="N1186" s="15"/>
    </row>
    <row r="1187" spans="1:14">
      <c r="A1187" s="324"/>
      <c r="B1187" s="24"/>
      <c r="C1187" s="2"/>
      <c r="D1187" s="22"/>
      <c r="E1187" s="2" t="str">
        <f>IFERROR(VLOOKUP(D1187,#REF!,4,FALSE)," ")</f>
        <v xml:space="preserve"> </v>
      </c>
      <c r="F1187" s="2" t="str">
        <f>IFERROR(VLOOKUP(D1187,#REF!,12,FALSE)," ")</f>
        <v xml:space="preserve"> </v>
      </c>
      <c r="G1187" s="7"/>
      <c r="H1187" s="7"/>
      <c r="I1187" s="7"/>
      <c r="J1187" s="27"/>
      <c r="K1187" s="2"/>
      <c r="L1187" s="2"/>
      <c r="M1187" s="2"/>
      <c r="N1187" s="15"/>
    </row>
    <row r="1188" spans="1:14">
      <c r="A1188" s="324"/>
      <c r="B1188" s="24"/>
      <c r="C1188" s="2"/>
      <c r="D1188" s="22"/>
      <c r="E1188" s="2" t="str">
        <f>IFERROR(VLOOKUP(D1188,#REF!,4,FALSE)," ")</f>
        <v xml:space="preserve"> </v>
      </c>
      <c r="F1188" s="2" t="str">
        <f>IFERROR(VLOOKUP(D1188,#REF!,12,FALSE)," ")</f>
        <v xml:space="preserve"> </v>
      </c>
      <c r="G1188" s="7"/>
      <c r="H1188" s="7"/>
      <c r="I1188" s="7"/>
      <c r="J1188" s="27"/>
      <c r="K1188" s="2"/>
      <c r="L1188" s="2"/>
      <c r="M1188" s="2"/>
      <c r="N1188" s="15"/>
    </row>
    <row r="1189" spans="1:14">
      <c r="A1189" s="324"/>
      <c r="B1189" s="24"/>
      <c r="C1189" s="2"/>
      <c r="D1189" s="22"/>
      <c r="E1189" s="2" t="str">
        <f>IFERROR(VLOOKUP(D1189,#REF!,4,FALSE)," ")</f>
        <v xml:space="preserve"> </v>
      </c>
      <c r="F1189" s="2" t="str">
        <f>IFERROR(VLOOKUP(D1189,#REF!,12,FALSE)," ")</f>
        <v xml:space="preserve"> </v>
      </c>
      <c r="G1189" s="7"/>
      <c r="H1189" s="7"/>
      <c r="I1189" s="7"/>
      <c r="J1189" s="27"/>
      <c r="K1189" s="2"/>
      <c r="L1189" s="2"/>
      <c r="M1189" s="2"/>
      <c r="N1189" s="15"/>
    </row>
    <row r="1190" spans="1:14">
      <c r="A1190" s="324"/>
      <c r="B1190" s="24"/>
      <c r="C1190" s="2"/>
      <c r="D1190" s="22"/>
      <c r="E1190" s="2" t="str">
        <f>IFERROR(VLOOKUP(D1190,#REF!,4,FALSE)," ")</f>
        <v xml:space="preserve"> </v>
      </c>
      <c r="F1190" s="2" t="str">
        <f>IFERROR(VLOOKUP(D1190,#REF!,12,FALSE)," ")</f>
        <v xml:space="preserve"> </v>
      </c>
      <c r="G1190" s="7"/>
      <c r="H1190" s="7"/>
      <c r="I1190" s="7"/>
      <c r="J1190" s="27"/>
      <c r="K1190" s="2"/>
      <c r="L1190" s="2"/>
      <c r="M1190" s="2"/>
      <c r="N1190" s="15"/>
    </row>
    <row r="1191" spans="1:14">
      <c r="A1191" s="324"/>
      <c r="B1191" s="24"/>
      <c r="C1191" s="2"/>
      <c r="D1191" s="22"/>
      <c r="E1191" s="2" t="str">
        <f>IFERROR(VLOOKUP(D1191,#REF!,4,FALSE)," ")</f>
        <v xml:space="preserve"> </v>
      </c>
      <c r="F1191" s="2" t="str">
        <f>IFERROR(VLOOKUP(D1191,#REF!,12,FALSE)," ")</f>
        <v xml:space="preserve"> </v>
      </c>
      <c r="G1191" s="7"/>
      <c r="H1191" s="7"/>
      <c r="I1191" s="7"/>
      <c r="J1191" s="27"/>
      <c r="K1191" s="2"/>
      <c r="L1191" s="2"/>
      <c r="M1191" s="2"/>
      <c r="N1191" s="15"/>
    </row>
    <row r="1192" spans="1:14">
      <c r="A1192" s="324"/>
      <c r="B1192" s="24"/>
      <c r="C1192" s="2"/>
      <c r="D1192" s="22"/>
      <c r="E1192" s="2" t="str">
        <f>IFERROR(VLOOKUP(D1192,#REF!,4,FALSE)," ")</f>
        <v xml:space="preserve"> </v>
      </c>
      <c r="F1192" s="2" t="str">
        <f>IFERROR(VLOOKUP(D1192,#REF!,12,FALSE)," ")</f>
        <v xml:space="preserve"> </v>
      </c>
      <c r="G1192" s="7"/>
      <c r="H1192" s="7"/>
      <c r="I1192" s="7"/>
      <c r="J1192" s="27"/>
      <c r="K1192" s="2"/>
      <c r="L1192" s="2"/>
      <c r="M1192" s="2"/>
      <c r="N1192" s="15"/>
    </row>
    <row r="1193" spans="1:14">
      <c r="A1193" s="324"/>
      <c r="B1193" s="24"/>
      <c r="C1193" s="2"/>
      <c r="D1193" s="22"/>
      <c r="E1193" s="2" t="str">
        <f>IFERROR(VLOOKUP(D1193,#REF!,4,FALSE)," ")</f>
        <v xml:space="preserve"> </v>
      </c>
      <c r="F1193" s="2" t="str">
        <f>IFERROR(VLOOKUP(D1193,#REF!,12,FALSE)," ")</f>
        <v xml:space="preserve"> </v>
      </c>
      <c r="G1193" s="7"/>
      <c r="H1193" s="7"/>
      <c r="I1193" s="7"/>
      <c r="J1193" s="27"/>
      <c r="K1193" s="2"/>
      <c r="L1193" s="2"/>
      <c r="M1193" s="2"/>
      <c r="N1193" s="15"/>
    </row>
    <row r="1194" spans="1:14">
      <c r="A1194" s="324"/>
      <c r="B1194" s="24"/>
      <c r="C1194" s="2"/>
      <c r="D1194" s="22"/>
      <c r="E1194" s="2" t="str">
        <f>IFERROR(VLOOKUP(D1194,#REF!,4,FALSE)," ")</f>
        <v xml:space="preserve"> </v>
      </c>
      <c r="F1194" s="2" t="str">
        <f>IFERROR(VLOOKUP(D1194,#REF!,12,FALSE)," ")</f>
        <v xml:space="preserve"> </v>
      </c>
      <c r="G1194" s="7"/>
      <c r="H1194" s="7"/>
      <c r="I1194" s="7"/>
      <c r="J1194" s="27"/>
      <c r="K1194" s="2"/>
      <c r="L1194" s="2"/>
      <c r="M1194" s="2"/>
      <c r="N1194" s="15"/>
    </row>
    <row r="1195" spans="1:14">
      <c r="A1195" s="324"/>
      <c r="B1195" s="24"/>
      <c r="C1195" s="2"/>
      <c r="D1195" s="22"/>
      <c r="E1195" s="2" t="str">
        <f>IFERROR(VLOOKUP(D1195,#REF!,4,FALSE)," ")</f>
        <v xml:space="preserve"> </v>
      </c>
      <c r="F1195" s="2" t="str">
        <f>IFERROR(VLOOKUP(D1195,#REF!,12,FALSE)," ")</f>
        <v xml:space="preserve"> </v>
      </c>
      <c r="G1195" s="7"/>
      <c r="H1195" s="7"/>
      <c r="I1195" s="7"/>
      <c r="J1195" s="27"/>
      <c r="K1195" s="2"/>
      <c r="L1195" s="2"/>
      <c r="M1195" s="2"/>
      <c r="N1195" s="15"/>
    </row>
    <row r="1196" spans="1:14">
      <c r="A1196" s="324"/>
      <c r="B1196" s="24"/>
      <c r="C1196" s="2"/>
      <c r="D1196" s="22"/>
      <c r="E1196" s="2" t="str">
        <f>IFERROR(VLOOKUP(D1196,#REF!,4,FALSE)," ")</f>
        <v xml:space="preserve"> </v>
      </c>
      <c r="F1196" s="2" t="str">
        <f>IFERROR(VLOOKUP(D1196,#REF!,12,FALSE)," ")</f>
        <v xml:space="preserve"> </v>
      </c>
      <c r="G1196" s="7"/>
      <c r="H1196" s="7"/>
      <c r="I1196" s="7"/>
      <c r="J1196" s="27"/>
      <c r="K1196" s="2"/>
      <c r="L1196" s="2"/>
      <c r="M1196" s="2"/>
      <c r="N1196" s="15"/>
    </row>
    <row r="1197" spans="1:14">
      <c r="A1197" s="324"/>
      <c r="B1197" s="24"/>
      <c r="C1197" s="2"/>
      <c r="D1197" s="22"/>
      <c r="E1197" s="2" t="str">
        <f>IFERROR(VLOOKUP(D1197,#REF!,4,FALSE)," ")</f>
        <v xml:space="preserve"> </v>
      </c>
      <c r="F1197" s="2" t="str">
        <f>IFERROR(VLOOKUP(D1197,#REF!,12,FALSE)," ")</f>
        <v xml:space="preserve"> </v>
      </c>
      <c r="G1197" s="7"/>
      <c r="H1197" s="7"/>
      <c r="I1197" s="7"/>
      <c r="J1197" s="27"/>
      <c r="K1197" s="2"/>
      <c r="L1197" s="2"/>
      <c r="M1197" s="2"/>
      <c r="N1197" s="15"/>
    </row>
    <row r="1198" spans="1:14">
      <c r="A1198" s="324"/>
      <c r="B1198" s="24"/>
      <c r="C1198" s="2"/>
      <c r="D1198" s="22"/>
      <c r="E1198" s="2" t="str">
        <f>IFERROR(VLOOKUP(D1198,#REF!,4,FALSE)," ")</f>
        <v xml:space="preserve"> </v>
      </c>
      <c r="F1198" s="2" t="str">
        <f>IFERROR(VLOOKUP(D1198,#REF!,12,FALSE)," ")</f>
        <v xml:space="preserve"> </v>
      </c>
      <c r="G1198" s="7"/>
      <c r="H1198" s="7"/>
      <c r="I1198" s="7"/>
      <c r="J1198" s="27"/>
      <c r="K1198" s="2"/>
      <c r="L1198" s="2"/>
      <c r="M1198" s="2"/>
      <c r="N1198" s="15"/>
    </row>
    <row r="1199" spans="1:14">
      <c r="A1199" s="324"/>
      <c r="B1199" s="24"/>
      <c r="C1199" s="2"/>
      <c r="D1199" s="22"/>
      <c r="E1199" s="2" t="str">
        <f>IFERROR(VLOOKUP(D1199,#REF!,4,FALSE)," ")</f>
        <v xml:space="preserve"> </v>
      </c>
      <c r="F1199" s="2" t="str">
        <f>IFERROR(VLOOKUP(D1199,#REF!,12,FALSE)," ")</f>
        <v xml:space="preserve"> </v>
      </c>
      <c r="G1199" s="7"/>
      <c r="H1199" s="7"/>
      <c r="I1199" s="7"/>
      <c r="J1199" s="27"/>
      <c r="K1199" s="2"/>
      <c r="L1199" s="2"/>
      <c r="M1199" s="2"/>
      <c r="N1199" s="15"/>
    </row>
    <row r="1200" spans="1:14">
      <c r="A1200" s="324"/>
      <c r="B1200" s="24"/>
      <c r="C1200" s="2"/>
      <c r="D1200" s="22"/>
      <c r="E1200" s="2" t="str">
        <f>IFERROR(VLOOKUP(D1200,#REF!,4,FALSE)," ")</f>
        <v xml:space="preserve"> </v>
      </c>
      <c r="F1200" s="2" t="str">
        <f>IFERROR(VLOOKUP(D1200,#REF!,12,FALSE)," ")</f>
        <v xml:space="preserve"> </v>
      </c>
      <c r="G1200" s="7"/>
      <c r="H1200" s="7"/>
      <c r="I1200" s="7"/>
      <c r="J1200" s="27"/>
      <c r="K1200" s="2"/>
      <c r="L1200" s="2"/>
      <c r="M1200" s="2"/>
      <c r="N1200" s="15"/>
    </row>
    <row r="1201" spans="1:14">
      <c r="A1201" s="324"/>
      <c r="B1201" s="24"/>
      <c r="C1201" s="2"/>
      <c r="D1201" s="22"/>
      <c r="E1201" s="2" t="str">
        <f>IFERROR(VLOOKUP(D1201,#REF!,4,FALSE)," ")</f>
        <v xml:space="preserve"> </v>
      </c>
      <c r="F1201" s="2" t="str">
        <f>IFERROR(VLOOKUP(D1201,#REF!,12,FALSE)," ")</f>
        <v xml:space="preserve"> </v>
      </c>
      <c r="G1201" s="7"/>
      <c r="H1201" s="7"/>
      <c r="I1201" s="7"/>
      <c r="J1201" s="27"/>
      <c r="K1201" s="2"/>
      <c r="L1201" s="2"/>
      <c r="M1201" s="2"/>
      <c r="N1201" s="15"/>
    </row>
    <row r="1202" spans="1:14">
      <c r="A1202" s="324"/>
      <c r="B1202" s="24"/>
      <c r="C1202" s="2"/>
      <c r="D1202" s="22"/>
      <c r="E1202" s="2" t="str">
        <f>IFERROR(VLOOKUP(D1202,#REF!,4,FALSE)," ")</f>
        <v xml:space="preserve"> </v>
      </c>
      <c r="F1202" s="2" t="str">
        <f>IFERROR(VLOOKUP(D1202,#REF!,12,FALSE)," ")</f>
        <v xml:space="preserve"> </v>
      </c>
      <c r="G1202" s="7"/>
      <c r="H1202" s="7"/>
      <c r="I1202" s="7"/>
      <c r="J1202" s="27"/>
      <c r="K1202" s="2"/>
      <c r="L1202" s="2"/>
      <c r="M1202" s="2"/>
      <c r="N1202" s="15"/>
    </row>
    <row r="1203" spans="1:14">
      <c r="A1203" s="324"/>
      <c r="B1203" s="24"/>
      <c r="C1203" s="2"/>
      <c r="D1203" s="22"/>
      <c r="E1203" s="2" t="str">
        <f>IFERROR(VLOOKUP(D1203,#REF!,4,FALSE)," ")</f>
        <v xml:space="preserve"> </v>
      </c>
      <c r="F1203" s="2" t="str">
        <f>IFERROR(VLOOKUP(D1203,#REF!,12,FALSE)," ")</f>
        <v xml:space="preserve"> </v>
      </c>
      <c r="G1203" s="7"/>
      <c r="H1203" s="7"/>
      <c r="I1203" s="7"/>
      <c r="J1203" s="27"/>
      <c r="K1203" s="2"/>
      <c r="L1203" s="2"/>
      <c r="M1203" s="2"/>
      <c r="N1203" s="15"/>
    </row>
    <row r="1204" spans="1:14">
      <c r="A1204" s="324"/>
      <c r="B1204" s="24"/>
      <c r="C1204" s="2"/>
      <c r="D1204" s="22"/>
      <c r="E1204" s="2" t="str">
        <f>IFERROR(VLOOKUP(D1204,#REF!,4,FALSE)," ")</f>
        <v xml:space="preserve"> </v>
      </c>
      <c r="F1204" s="2" t="str">
        <f>IFERROR(VLOOKUP(D1204,#REF!,12,FALSE)," ")</f>
        <v xml:space="preserve"> </v>
      </c>
      <c r="G1204" s="7"/>
      <c r="H1204" s="7"/>
      <c r="I1204" s="7"/>
      <c r="J1204" s="27"/>
      <c r="K1204" s="2"/>
      <c r="L1204" s="2"/>
      <c r="M1204" s="2"/>
      <c r="N1204" s="15"/>
    </row>
    <row r="1205" spans="1:14">
      <c r="A1205" s="324"/>
      <c r="B1205" s="24"/>
      <c r="C1205" s="2"/>
      <c r="D1205" s="22"/>
      <c r="E1205" s="2" t="str">
        <f>IFERROR(VLOOKUP(D1205,#REF!,4,FALSE)," ")</f>
        <v xml:space="preserve"> </v>
      </c>
      <c r="F1205" s="2" t="str">
        <f>IFERROR(VLOOKUP(D1205,#REF!,12,FALSE)," ")</f>
        <v xml:space="preserve"> </v>
      </c>
      <c r="G1205" s="7"/>
      <c r="H1205" s="7"/>
      <c r="I1205" s="7"/>
      <c r="J1205" s="27"/>
      <c r="K1205" s="2"/>
      <c r="L1205" s="2"/>
      <c r="M1205" s="2"/>
      <c r="N1205" s="15"/>
    </row>
    <row r="1206" spans="1:14">
      <c r="A1206" s="324"/>
      <c r="B1206" s="24"/>
      <c r="C1206" s="2"/>
      <c r="D1206" s="22"/>
      <c r="E1206" s="2" t="str">
        <f>IFERROR(VLOOKUP(D1206,#REF!,4,FALSE)," ")</f>
        <v xml:space="preserve"> </v>
      </c>
      <c r="F1206" s="2" t="str">
        <f>IFERROR(VLOOKUP(D1206,#REF!,12,FALSE)," ")</f>
        <v xml:space="preserve"> </v>
      </c>
      <c r="G1206" s="7"/>
      <c r="H1206" s="7"/>
      <c r="I1206" s="7"/>
      <c r="J1206" s="27"/>
      <c r="K1206" s="2"/>
      <c r="L1206" s="2"/>
      <c r="M1206" s="2"/>
      <c r="N1206" s="15"/>
    </row>
    <row r="1207" spans="1:14">
      <c r="A1207" s="324"/>
      <c r="B1207" s="24"/>
      <c r="C1207" s="2"/>
      <c r="D1207" s="22"/>
      <c r="E1207" s="2" t="str">
        <f>IFERROR(VLOOKUP(D1207,#REF!,4,FALSE)," ")</f>
        <v xml:space="preserve"> </v>
      </c>
      <c r="F1207" s="2" t="str">
        <f>IFERROR(VLOOKUP(D1207,#REF!,12,FALSE)," ")</f>
        <v xml:space="preserve"> </v>
      </c>
      <c r="G1207" s="7"/>
      <c r="H1207" s="7"/>
      <c r="I1207" s="7"/>
      <c r="J1207" s="27"/>
      <c r="K1207" s="2"/>
      <c r="L1207" s="2"/>
      <c r="M1207" s="2"/>
      <c r="N1207" s="15"/>
    </row>
    <row r="1208" spans="1:14">
      <c r="A1208" s="324"/>
      <c r="B1208" s="24"/>
      <c r="C1208" s="2"/>
      <c r="D1208" s="22"/>
      <c r="E1208" s="2" t="str">
        <f>IFERROR(VLOOKUP(D1208,#REF!,4,FALSE)," ")</f>
        <v xml:space="preserve"> </v>
      </c>
      <c r="F1208" s="2" t="str">
        <f>IFERROR(VLOOKUP(D1208,#REF!,12,FALSE)," ")</f>
        <v xml:space="preserve"> </v>
      </c>
      <c r="G1208" s="7"/>
      <c r="H1208" s="7"/>
      <c r="I1208" s="7"/>
      <c r="J1208" s="27"/>
      <c r="K1208" s="2"/>
      <c r="L1208" s="2"/>
      <c r="M1208" s="2"/>
      <c r="N1208" s="15"/>
    </row>
    <row r="1209" spans="1:14">
      <c r="A1209" s="324"/>
      <c r="B1209" s="24"/>
      <c r="C1209" s="2"/>
      <c r="D1209" s="22"/>
      <c r="E1209" s="2" t="str">
        <f>IFERROR(VLOOKUP(D1209,#REF!,4,FALSE)," ")</f>
        <v xml:space="preserve"> </v>
      </c>
      <c r="F1209" s="2" t="str">
        <f>IFERROR(VLOOKUP(D1209,#REF!,12,FALSE)," ")</f>
        <v xml:space="preserve"> </v>
      </c>
      <c r="G1209" s="7"/>
      <c r="H1209" s="7"/>
      <c r="I1209" s="7"/>
      <c r="J1209" s="27"/>
      <c r="K1209" s="2"/>
      <c r="L1209" s="2"/>
      <c r="M1209" s="2"/>
      <c r="N1209" s="15"/>
    </row>
    <row r="1210" spans="1:14">
      <c r="A1210" s="324"/>
      <c r="B1210" s="24"/>
      <c r="C1210" s="2"/>
      <c r="D1210" s="22"/>
      <c r="E1210" s="2" t="str">
        <f>IFERROR(VLOOKUP(D1210,#REF!,4,FALSE)," ")</f>
        <v xml:space="preserve"> </v>
      </c>
      <c r="F1210" s="2" t="str">
        <f>IFERROR(VLOOKUP(D1210,#REF!,12,FALSE)," ")</f>
        <v xml:space="preserve"> </v>
      </c>
      <c r="G1210" s="7"/>
      <c r="H1210" s="7"/>
      <c r="I1210" s="7"/>
      <c r="J1210" s="27"/>
      <c r="K1210" s="2"/>
      <c r="L1210" s="2"/>
      <c r="M1210" s="2"/>
      <c r="N1210" s="15"/>
    </row>
    <row r="1211" spans="1:14">
      <c r="A1211" s="324"/>
      <c r="B1211" s="24"/>
      <c r="C1211" s="2"/>
      <c r="D1211" s="22"/>
      <c r="E1211" s="2" t="str">
        <f>IFERROR(VLOOKUP(D1211,#REF!,4,FALSE)," ")</f>
        <v xml:space="preserve"> </v>
      </c>
      <c r="F1211" s="2" t="str">
        <f>IFERROR(VLOOKUP(D1211,#REF!,12,FALSE)," ")</f>
        <v xml:space="preserve"> </v>
      </c>
      <c r="G1211" s="7"/>
      <c r="H1211" s="7"/>
      <c r="I1211" s="7"/>
      <c r="J1211" s="27"/>
      <c r="K1211" s="2"/>
      <c r="L1211" s="2"/>
      <c r="M1211" s="2"/>
      <c r="N1211" s="15"/>
    </row>
    <row r="1212" spans="1:14">
      <c r="A1212" s="324"/>
      <c r="B1212" s="24"/>
      <c r="C1212" s="2"/>
      <c r="D1212" s="22"/>
      <c r="E1212" s="2" t="str">
        <f>IFERROR(VLOOKUP(D1212,#REF!,4,FALSE)," ")</f>
        <v xml:space="preserve"> </v>
      </c>
      <c r="F1212" s="2" t="str">
        <f>IFERROR(VLOOKUP(D1212,#REF!,12,FALSE)," ")</f>
        <v xml:space="preserve"> </v>
      </c>
      <c r="G1212" s="7"/>
      <c r="H1212" s="7"/>
      <c r="I1212" s="7"/>
      <c r="J1212" s="27"/>
      <c r="K1212" s="2"/>
      <c r="L1212" s="2"/>
      <c r="M1212" s="2"/>
      <c r="N1212" s="15"/>
    </row>
    <row r="1213" spans="1:14">
      <c r="A1213" s="324"/>
      <c r="B1213" s="24"/>
      <c r="C1213" s="2"/>
      <c r="D1213" s="22"/>
      <c r="E1213" s="2" t="str">
        <f>IFERROR(VLOOKUP(D1213,#REF!,4,FALSE)," ")</f>
        <v xml:space="preserve"> </v>
      </c>
      <c r="F1213" s="2" t="str">
        <f>IFERROR(VLOOKUP(D1213,#REF!,12,FALSE)," ")</f>
        <v xml:space="preserve"> </v>
      </c>
      <c r="G1213" s="7"/>
      <c r="H1213" s="7"/>
      <c r="I1213" s="7"/>
      <c r="J1213" s="27"/>
      <c r="K1213" s="2"/>
      <c r="L1213" s="2"/>
      <c r="M1213" s="2"/>
      <c r="N1213" s="15"/>
    </row>
    <row r="1214" spans="1:14">
      <c r="A1214" s="324"/>
      <c r="B1214" s="24"/>
      <c r="C1214" s="2"/>
      <c r="D1214" s="22"/>
      <c r="E1214" s="2" t="str">
        <f>IFERROR(VLOOKUP(D1214,#REF!,4,FALSE)," ")</f>
        <v xml:space="preserve"> </v>
      </c>
      <c r="F1214" s="2" t="str">
        <f>IFERROR(VLOOKUP(D1214,#REF!,12,FALSE)," ")</f>
        <v xml:space="preserve"> </v>
      </c>
      <c r="G1214" s="7"/>
      <c r="H1214" s="7"/>
      <c r="I1214" s="7"/>
      <c r="J1214" s="27"/>
      <c r="K1214" s="2"/>
      <c r="L1214" s="2"/>
      <c r="M1214" s="2"/>
      <c r="N1214" s="15"/>
    </row>
    <row r="1215" spans="1:14">
      <c r="A1215" s="324"/>
      <c r="B1215" s="24"/>
      <c r="C1215" s="2"/>
      <c r="D1215" s="22"/>
      <c r="E1215" s="2" t="str">
        <f>IFERROR(VLOOKUP(D1215,#REF!,4,FALSE)," ")</f>
        <v xml:space="preserve"> </v>
      </c>
      <c r="F1215" s="2" t="str">
        <f>IFERROR(VLOOKUP(D1215,#REF!,12,FALSE)," ")</f>
        <v xml:space="preserve"> </v>
      </c>
      <c r="G1215" s="7"/>
      <c r="H1215" s="7"/>
      <c r="I1215" s="7"/>
      <c r="J1215" s="27"/>
      <c r="K1215" s="2"/>
      <c r="L1215" s="2"/>
      <c r="M1215" s="2"/>
      <c r="N1215" s="15"/>
    </row>
    <row r="1216" spans="1:14">
      <c r="A1216" s="324"/>
      <c r="B1216" s="24"/>
      <c r="C1216" s="2"/>
      <c r="D1216" s="22"/>
      <c r="E1216" s="2" t="str">
        <f>IFERROR(VLOOKUP(D1216,#REF!,4,FALSE)," ")</f>
        <v xml:space="preserve"> </v>
      </c>
      <c r="F1216" s="2" t="str">
        <f>IFERROR(VLOOKUP(D1216,#REF!,12,FALSE)," ")</f>
        <v xml:space="preserve"> </v>
      </c>
      <c r="G1216" s="7"/>
      <c r="H1216" s="7"/>
      <c r="I1216" s="7"/>
      <c r="J1216" s="27"/>
      <c r="K1216" s="2"/>
      <c r="L1216" s="2"/>
      <c r="M1216" s="2"/>
      <c r="N1216" s="15"/>
    </row>
    <row r="1217" spans="1:14">
      <c r="A1217" s="324"/>
      <c r="B1217" s="24"/>
      <c r="C1217" s="2"/>
      <c r="D1217" s="22"/>
      <c r="E1217" s="2" t="str">
        <f>IFERROR(VLOOKUP(D1217,#REF!,4,FALSE)," ")</f>
        <v xml:space="preserve"> </v>
      </c>
      <c r="F1217" s="2" t="str">
        <f>IFERROR(VLOOKUP(D1217,#REF!,12,FALSE)," ")</f>
        <v xml:space="preserve"> </v>
      </c>
      <c r="G1217" s="7"/>
      <c r="H1217" s="7"/>
      <c r="I1217" s="7"/>
      <c r="J1217" s="27"/>
      <c r="K1217" s="2"/>
      <c r="L1217" s="2"/>
      <c r="M1217" s="2"/>
      <c r="N1217" s="15"/>
    </row>
    <row r="1218" spans="1:14">
      <c r="A1218" s="324"/>
      <c r="B1218" s="24"/>
      <c r="C1218" s="2"/>
      <c r="D1218" s="22"/>
      <c r="E1218" s="2" t="str">
        <f>IFERROR(VLOOKUP(D1218,#REF!,4,FALSE)," ")</f>
        <v xml:space="preserve"> </v>
      </c>
      <c r="F1218" s="2" t="str">
        <f>IFERROR(VLOOKUP(D1218,#REF!,12,FALSE)," ")</f>
        <v xml:space="preserve"> </v>
      </c>
      <c r="G1218" s="7"/>
      <c r="H1218" s="7"/>
      <c r="I1218" s="7"/>
      <c r="J1218" s="27"/>
      <c r="K1218" s="2"/>
      <c r="L1218" s="2"/>
      <c r="M1218" s="2"/>
      <c r="N1218" s="15"/>
    </row>
    <row r="1219" spans="1:14">
      <c r="A1219" s="324"/>
      <c r="B1219" s="24"/>
      <c r="C1219" s="2"/>
      <c r="D1219" s="22"/>
      <c r="E1219" s="2" t="str">
        <f>IFERROR(VLOOKUP(D1219,#REF!,4,FALSE)," ")</f>
        <v xml:space="preserve"> </v>
      </c>
      <c r="F1219" s="2" t="str">
        <f>IFERROR(VLOOKUP(D1219,#REF!,12,FALSE)," ")</f>
        <v xml:space="preserve"> </v>
      </c>
      <c r="G1219" s="7"/>
      <c r="H1219" s="7"/>
      <c r="I1219" s="7"/>
      <c r="J1219" s="27"/>
      <c r="K1219" s="2"/>
      <c r="L1219" s="2"/>
      <c r="M1219" s="2"/>
      <c r="N1219" s="15"/>
    </row>
    <row r="1220" spans="1:14">
      <c r="A1220" s="324"/>
      <c r="B1220" s="24"/>
      <c r="C1220" s="2"/>
      <c r="D1220" s="22"/>
      <c r="E1220" s="2" t="str">
        <f>IFERROR(VLOOKUP(D1220,#REF!,4,FALSE)," ")</f>
        <v xml:space="preserve"> </v>
      </c>
      <c r="F1220" s="2" t="str">
        <f>IFERROR(VLOOKUP(D1220,#REF!,12,FALSE)," ")</f>
        <v xml:space="preserve"> </v>
      </c>
      <c r="G1220" s="7"/>
      <c r="H1220" s="7"/>
      <c r="I1220" s="7"/>
      <c r="J1220" s="27"/>
      <c r="K1220" s="2"/>
      <c r="L1220" s="2"/>
      <c r="M1220" s="2"/>
      <c r="N1220" s="15"/>
    </row>
    <row r="1221" spans="1:14">
      <c r="A1221" s="324"/>
      <c r="B1221" s="24"/>
      <c r="C1221" s="2"/>
      <c r="D1221" s="22"/>
      <c r="E1221" s="2" t="str">
        <f>IFERROR(VLOOKUP(D1221,#REF!,4,FALSE)," ")</f>
        <v xml:space="preserve"> </v>
      </c>
      <c r="F1221" s="2" t="str">
        <f>IFERROR(VLOOKUP(D1221,#REF!,12,FALSE)," ")</f>
        <v xml:space="preserve"> </v>
      </c>
      <c r="G1221" s="7"/>
      <c r="H1221" s="7"/>
      <c r="I1221" s="7"/>
      <c r="J1221" s="27"/>
      <c r="K1221" s="2"/>
      <c r="L1221" s="2"/>
      <c r="M1221" s="2"/>
      <c r="N1221" s="15"/>
    </row>
    <row r="1222" spans="1:14">
      <c r="A1222" s="324"/>
      <c r="B1222" s="24"/>
      <c r="C1222" s="2"/>
      <c r="D1222" s="22"/>
      <c r="E1222" s="2" t="str">
        <f>IFERROR(VLOOKUP(D1222,#REF!,4,FALSE)," ")</f>
        <v xml:space="preserve"> </v>
      </c>
      <c r="F1222" s="2" t="str">
        <f>IFERROR(VLOOKUP(D1222,#REF!,12,FALSE)," ")</f>
        <v xml:space="preserve"> </v>
      </c>
      <c r="G1222" s="7"/>
      <c r="H1222" s="7"/>
      <c r="I1222" s="7"/>
      <c r="J1222" s="27"/>
      <c r="K1222" s="2"/>
      <c r="L1222" s="2"/>
      <c r="M1222" s="2"/>
      <c r="N1222" s="15"/>
    </row>
    <row r="1223" spans="1:14">
      <c r="A1223" s="324"/>
      <c r="B1223" s="24"/>
      <c r="C1223" s="2"/>
      <c r="D1223" s="22"/>
      <c r="E1223" s="2" t="str">
        <f>IFERROR(VLOOKUP(D1223,#REF!,4,FALSE)," ")</f>
        <v xml:space="preserve"> </v>
      </c>
      <c r="F1223" s="2" t="str">
        <f>IFERROR(VLOOKUP(D1223,#REF!,12,FALSE)," ")</f>
        <v xml:space="preserve"> </v>
      </c>
      <c r="G1223" s="7"/>
      <c r="H1223" s="7"/>
      <c r="I1223" s="7"/>
      <c r="J1223" s="27"/>
      <c r="K1223" s="2"/>
      <c r="L1223" s="2"/>
      <c r="M1223" s="2"/>
      <c r="N1223" s="15"/>
    </row>
    <row r="1224" spans="1:14">
      <c r="A1224" s="324"/>
      <c r="B1224" s="24"/>
      <c r="C1224" s="2"/>
      <c r="D1224" s="22"/>
      <c r="E1224" s="2" t="str">
        <f>IFERROR(VLOOKUP(D1224,#REF!,4,FALSE)," ")</f>
        <v xml:space="preserve"> </v>
      </c>
      <c r="F1224" s="2" t="str">
        <f>IFERROR(VLOOKUP(D1224,#REF!,12,FALSE)," ")</f>
        <v xml:space="preserve"> </v>
      </c>
      <c r="G1224" s="7"/>
      <c r="H1224" s="7"/>
      <c r="I1224" s="7"/>
      <c r="J1224" s="27"/>
      <c r="K1224" s="2"/>
      <c r="L1224" s="2"/>
      <c r="M1224" s="2"/>
      <c r="N1224" s="15"/>
    </row>
    <row r="1225" spans="1:14">
      <c r="A1225" s="324"/>
      <c r="B1225" s="24"/>
      <c r="C1225" s="2"/>
      <c r="D1225" s="22"/>
      <c r="E1225" s="2" t="str">
        <f>IFERROR(VLOOKUP(D1225,#REF!,4,FALSE)," ")</f>
        <v xml:space="preserve"> </v>
      </c>
      <c r="F1225" s="2" t="str">
        <f>IFERROR(VLOOKUP(D1225,#REF!,12,FALSE)," ")</f>
        <v xml:space="preserve"> </v>
      </c>
      <c r="G1225" s="7"/>
      <c r="H1225" s="7"/>
      <c r="I1225" s="7"/>
      <c r="J1225" s="27"/>
      <c r="K1225" s="2"/>
      <c r="L1225" s="2"/>
      <c r="M1225" s="2"/>
      <c r="N1225" s="15"/>
    </row>
    <row r="1226" spans="1:14">
      <c r="A1226" s="324"/>
      <c r="B1226" s="24"/>
      <c r="C1226" s="2"/>
      <c r="D1226" s="22"/>
      <c r="E1226" s="2" t="str">
        <f>IFERROR(VLOOKUP(D1226,#REF!,4,FALSE)," ")</f>
        <v xml:space="preserve"> </v>
      </c>
      <c r="F1226" s="2" t="str">
        <f>IFERROR(VLOOKUP(D1226,#REF!,12,FALSE)," ")</f>
        <v xml:space="preserve"> </v>
      </c>
      <c r="G1226" s="7"/>
      <c r="H1226" s="7"/>
      <c r="I1226" s="7"/>
      <c r="J1226" s="27"/>
      <c r="K1226" s="2"/>
      <c r="L1226" s="2"/>
      <c r="M1226" s="2"/>
      <c r="N1226" s="15"/>
    </row>
    <row r="1227" spans="1:14">
      <c r="A1227" s="324"/>
      <c r="B1227" s="24"/>
      <c r="C1227" s="2"/>
      <c r="D1227" s="22"/>
      <c r="E1227" s="2" t="str">
        <f>IFERROR(VLOOKUP(D1227,#REF!,4,FALSE)," ")</f>
        <v xml:space="preserve"> </v>
      </c>
      <c r="F1227" s="2" t="str">
        <f>IFERROR(VLOOKUP(D1227,#REF!,12,FALSE)," ")</f>
        <v xml:space="preserve"> </v>
      </c>
      <c r="G1227" s="7"/>
      <c r="H1227" s="7"/>
      <c r="I1227" s="7"/>
      <c r="J1227" s="27"/>
      <c r="K1227" s="2"/>
      <c r="L1227" s="2"/>
      <c r="M1227" s="2"/>
      <c r="N1227" s="15"/>
    </row>
    <row r="1228" spans="1:14">
      <c r="A1228" s="324"/>
      <c r="B1228" s="24"/>
      <c r="C1228" s="2"/>
      <c r="D1228" s="22"/>
      <c r="E1228" s="2" t="str">
        <f>IFERROR(VLOOKUP(D1228,#REF!,4,FALSE)," ")</f>
        <v xml:space="preserve"> </v>
      </c>
      <c r="F1228" s="2" t="str">
        <f>IFERROR(VLOOKUP(D1228,#REF!,12,FALSE)," ")</f>
        <v xml:space="preserve"> </v>
      </c>
      <c r="G1228" s="7"/>
      <c r="H1228" s="7"/>
      <c r="I1228" s="7"/>
      <c r="J1228" s="27"/>
      <c r="K1228" s="2"/>
      <c r="L1228" s="2"/>
      <c r="M1228" s="2"/>
      <c r="N1228" s="15"/>
    </row>
    <row r="1229" spans="1:14">
      <c r="A1229" s="324"/>
      <c r="B1229" s="24"/>
      <c r="C1229" s="2"/>
      <c r="D1229" s="22"/>
      <c r="E1229" s="2" t="str">
        <f>IFERROR(VLOOKUP(D1229,#REF!,4,FALSE)," ")</f>
        <v xml:space="preserve"> </v>
      </c>
      <c r="F1229" s="2" t="str">
        <f>IFERROR(VLOOKUP(D1229,#REF!,12,FALSE)," ")</f>
        <v xml:space="preserve"> </v>
      </c>
      <c r="G1229" s="7"/>
      <c r="H1229" s="7"/>
      <c r="I1229" s="7"/>
      <c r="J1229" s="27"/>
      <c r="K1229" s="2"/>
      <c r="L1229" s="2"/>
      <c r="M1229" s="2"/>
      <c r="N1229" s="15"/>
    </row>
    <row r="1230" spans="1:14">
      <c r="A1230" s="324"/>
      <c r="B1230" s="24"/>
      <c r="C1230" s="2"/>
      <c r="D1230" s="22"/>
      <c r="E1230" s="2" t="str">
        <f>IFERROR(VLOOKUP(D1230,#REF!,4,FALSE)," ")</f>
        <v xml:space="preserve"> </v>
      </c>
      <c r="F1230" s="2" t="str">
        <f>IFERROR(VLOOKUP(D1230,#REF!,12,FALSE)," ")</f>
        <v xml:space="preserve"> </v>
      </c>
      <c r="G1230" s="7"/>
      <c r="H1230" s="7"/>
      <c r="I1230" s="7"/>
      <c r="J1230" s="27"/>
      <c r="K1230" s="2"/>
      <c r="L1230" s="2"/>
      <c r="M1230" s="2"/>
      <c r="N1230" s="15"/>
    </row>
    <row r="1231" spans="1:14">
      <c r="A1231" s="324"/>
      <c r="B1231" s="24"/>
      <c r="C1231" s="2"/>
      <c r="D1231" s="22"/>
      <c r="E1231" s="2" t="str">
        <f>IFERROR(VLOOKUP(D1231,#REF!,4,FALSE)," ")</f>
        <v xml:space="preserve"> </v>
      </c>
      <c r="F1231" s="2" t="str">
        <f>IFERROR(VLOOKUP(D1231,#REF!,12,FALSE)," ")</f>
        <v xml:space="preserve"> </v>
      </c>
      <c r="G1231" s="7"/>
      <c r="H1231" s="7"/>
      <c r="I1231" s="7"/>
      <c r="J1231" s="27"/>
      <c r="K1231" s="2"/>
      <c r="L1231" s="2"/>
      <c r="M1231" s="2"/>
      <c r="N1231" s="15"/>
    </row>
    <row r="1232" spans="1:14">
      <c r="A1232" s="324"/>
      <c r="B1232" s="24"/>
      <c r="C1232" s="2"/>
      <c r="D1232" s="22"/>
      <c r="E1232" s="2" t="str">
        <f>IFERROR(VLOOKUP(D1232,#REF!,4,FALSE)," ")</f>
        <v xml:space="preserve"> </v>
      </c>
      <c r="F1232" s="2" t="str">
        <f>IFERROR(VLOOKUP(D1232,#REF!,12,FALSE)," ")</f>
        <v xml:space="preserve"> </v>
      </c>
      <c r="G1232" s="7"/>
      <c r="H1232" s="7"/>
      <c r="I1232" s="7"/>
      <c r="J1232" s="27"/>
      <c r="K1232" s="2"/>
      <c r="L1232" s="2"/>
      <c r="M1232" s="2"/>
      <c r="N1232" s="15"/>
    </row>
    <row r="1233" spans="1:14">
      <c r="A1233" s="324"/>
      <c r="B1233" s="24"/>
      <c r="C1233" s="2"/>
      <c r="D1233" s="22"/>
      <c r="E1233" s="2" t="str">
        <f>IFERROR(VLOOKUP(D1233,#REF!,4,FALSE)," ")</f>
        <v xml:space="preserve"> </v>
      </c>
      <c r="F1233" s="2" t="str">
        <f>IFERROR(VLOOKUP(D1233,#REF!,12,FALSE)," ")</f>
        <v xml:space="preserve"> </v>
      </c>
      <c r="G1233" s="7"/>
      <c r="H1233" s="7"/>
      <c r="I1233" s="7"/>
      <c r="J1233" s="27"/>
      <c r="K1233" s="2"/>
      <c r="L1233" s="2"/>
      <c r="M1233" s="2"/>
      <c r="N1233" s="15"/>
    </row>
    <row r="1234" spans="1:14">
      <c r="A1234" s="324"/>
      <c r="B1234" s="24"/>
      <c r="C1234" s="2"/>
      <c r="D1234" s="22"/>
      <c r="E1234" s="2" t="str">
        <f>IFERROR(VLOOKUP(D1234,#REF!,4,FALSE)," ")</f>
        <v xml:space="preserve"> </v>
      </c>
      <c r="F1234" s="2" t="str">
        <f>IFERROR(VLOOKUP(D1234,#REF!,12,FALSE)," ")</f>
        <v xml:space="preserve"> </v>
      </c>
      <c r="G1234" s="7"/>
      <c r="H1234" s="7"/>
      <c r="I1234" s="7"/>
      <c r="J1234" s="27"/>
      <c r="K1234" s="2"/>
      <c r="L1234" s="2"/>
      <c r="M1234" s="2"/>
      <c r="N1234" s="15"/>
    </row>
    <row r="1235" spans="1:14">
      <c r="A1235" s="324"/>
      <c r="B1235" s="24"/>
      <c r="C1235" s="2"/>
      <c r="D1235" s="22"/>
      <c r="E1235" s="2" t="str">
        <f>IFERROR(VLOOKUP(D1235,#REF!,4,FALSE)," ")</f>
        <v xml:space="preserve"> </v>
      </c>
      <c r="F1235" s="2" t="str">
        <f>IFERROR(VLOOKUP(D1235,#REF!,12,FALSE)," ")</f>
        <v xml:space="preserve"> </v>
      </c>
      <c r="G1235" s="7"/>
      <c r="H1235" s="7"/>
      <c r="I1235" s="7"/>
      <c r="J1235" s="27"/>
      <c r="K1235" s="2"/>
      <c r="L1235" s="2"/>
      <c r="M1235" s="2"/>
      <c r="N1235" s="15"/>
    </row>
    <row r="1236" spans="1:14">
      <c r="A1236" s="324"/>
      <c r="B1236" s="24"/>
      <c r="C1236" s="2"/>
      <c r="D1236" s="22"/>
      <c r="E1236" s="2" t="str">
        <f>IFERROR(VLOOKUP(D1236,#REF!,4,FALSE)," ")</f>
        <v xml:space="preserve"> </v>
      </c>
      <c r="F1236" s="2" t="str">
        <f>IFERROR(VLOOKUP(D1236,#REF!,12,FALSE)," ")</f>
        <v xml:space="preserve"> </v>
      </c>
      <c r="G1236" s="7"/>
      <c r="H1236" s="7"/>
      <c r="I1236" s="7"/>
      <c r="J1236" s="27"/>
      <c r="K1236" s="2"/>
      <c r="L1236" s="2"/>
      <c r="M1236" s="2"/>
      <c r="N1236" s="15"/>
    </row>
    <row r="1237" spans="1:14">
      <c r="A1237" s="324"/>
      <c r="B1237" s="24"/>
      <c r="C1237" s="2"/>
      <c r="D1237" s="22"/>
      <c r="E1237" s="2" t="str">
        <f>IFERROR(VLOOKUP(D1237,#REF!,4,FALSE)," ")</f>
        <v xml:space="preserve"> </v>
      </c>
      <c r="F1237" s="2" t="str">
        <f>IFERROR(VLOOKUP(D1237,#REF!,12,FALSE)," ")</f>
        <v xml:space="preserve"> </v>
      </c>
      <c r="G1237" s="7"/>
      <c r="H1237" s="7"/>
      <c r="I1237" s="7"/>
      <c r="J1237" s="27"/>
      <c r="K1237" s="2"/>
      <c r="L1237" s="2"/>
      <c r="M1237" s="2"/>
      <c r="N1237" s="15"/>
    </row>
    <row r="1238" spans="1:14">
      <c r="A1238" s="324"/>
      <c r="B1238" s="24"/>
      <c r="C1238" s="2"/>
      <c r="D1238" s="22"/>
      <c r="E1238" s="2" t="str">
        <f>IFERROR(VLOOKUP(D1238,#REF!,4,FALSE)," ")</f>
        <v xml:space="preserve"> </v>
      </c>
      <c r="F1238" s="2" t="str">
        <f>IFERROR(VLOOKUP(D1238,#REF!,12,FALSE)," ")</f>
        <v xml:space="preserve"> </v>
      </c>
      <c r="G1238" s="7"/>
      <c r="H1238" s="7"/>
      <c r="I1238" s="7"/>
      <c r="J1238" s="27"/>
      <c r="K1238" s="2"/>
      <c r="L1238" s="2"/>
      <c r="M1238" s="2"/>
      <c r="N1238" s="15"/>
    </row>
    <row r="1239" spans="1:14">
      <c r="A1239" s="324"/>
      <c r="B1239" s="24"/>
      <c r="C1239" s="2"/>
      <c r="D1239" s="22"/>
      <c r="E1239" s="2" t="str">
        <f>IFERROR(VLOOKUP(D1239,#REF!,4,FALSE)," ")</f>
        <v xml:space="preserve"> </v>
      </c>
      <c r="F1239" s="2" t="str">
        <f>IFERROR(VLOOKUP(D1239,#REF!,12,FALSE)," ")</f>
        <v xml:space="preserve"> </v>
      </c>
      <c r="G1239" s="7"/>
      <c r="H1239" s="7"/>
      <c r="I1239" s="7"/>
      <c r="J1239" s="27"/>
      <c r="K1239" s="2"/>
      <c r="L1239" s="2"/>
      <c r="M1239" s="2"/>
      <c r="N1239" s="15"/>
    </row>
    <row r="1240" spans="1:14">
      <c r="A1240" s="324"/>
      <c r="B1240" s="24"/>
      <c r="C1240" s="2"/>
      <c r="D1240" s="22"/>
      <c r="E1240" s="2" t="str">
        <f>IFERROR(VLOOKUP(D1240,#REF!,4,FALSE)," ")</f>
        <v xml:space="preserve"> </v>
      </c>
      <c r="F1240" s="2" t="str">
        <f>IFERROR(VLOOKUP(D1240,#REF!,12,FALSE)," ")</f>
        <v xml:space="preserve"> </v>
      </c>
      <c r="G1240" s="7"/>
      <c r="H1240" s="7"/>
      <c r="I1240" s="7"/>
      <c r="J1240" s="27"/>
      <c r="K1240" s="2"/>
      <c r="L1240" s="2"/>
      <c r="M1240" s="2"/>
      <c r="N1240" s="15"/>
    </row>
    <row r="1241" spans="1:14">
      <c r="A1241" s="324"/>
      <c r="B1241" s="24"/>
      <c r="C1241" s="2"/>
      <c r="D1241" s="22"/>
      <c r="E1241" s="2" t="str">
        <f>IFERROR(VLOOKUP(D1241,#REF!,4,FALSE)," ")</f>
        <v xml:space="preserve"> </v>
      </c>
      <c r="F1241" s="2" t="str">
        <f>IFERROR(VLOOKUP(D1241,#REF!,12,FALSE)," ")</f>
        <v xml:space="preserve"> </v>
      </c>
      <c r="G1241" s="7"/>
      <c r="H1241" s="7"/>
      <c r="I1241" s="7"/>
      <c r="J1241" s="27"/>
      <c r="K1241" s="2"/>
      <c r="L1241" s="2"/>
      <c r="M1241" s="2"/>
      <c r="N1241" s="15"/>
    </row>
    <row r="1242" spans="1:14">
      <c r="A1242" s="324"/>
      <c r="B1242" s="24"/>
      <c r="C1242" s="2"/>
      <c r="D1242" s="22"/>
      <c r="E1242" s="2" t="str">
        <f>IFERROR(VLOOKUP(D1242,#REF!,4,FALSE)," ")</f>
        <v xml:space="preserve"> </v>
      </c>
      <c r="F1242" s="2" t="str">
        <f>IFERROR(VLOOKUP(D1242,#REF!,12,FALSE)," ")</f>
        <v xml:space="preserve"> </v>
      </c>
      <c r="G1242" s="7"/>
      <c r="H1242" s="7"/>
      <c r="I1242" s="7"/>
      <c r="J1242" s="27"/>
      <c r="K1242" s="2"/>
      <c r="L1242" s="2"/>
      <c r="M1242" s="2"/>
      <c r="N1242" s="15"/>
    </row>
    <row r="1243" spans="1:14">
      <c r="A1243" s="324"/>
      <c r="B1243" s="24"/>
      <c r="C1243" s="2"/>
      <c r="D1243" s="22"/>
      <c r="E1243" s="2" t="str">
        <f>IFERROR(VLOOKUP(D1243,#REF!,4,FALSE)," ")</f>
        <v xml:space="preserve"> </v>
      </c>
      <c r="F1243" s="2" t="str">
        <f>IFERROR(VLOOKUP(D1243,#REF!,12,FALSE)," ")</f>
        <v xml:space="preserve"> </v>
      </c>
      <c r="G1243" s="7"/>
      <c r="H1243" s="7"/>
      <c r="I1243" s="7"/>
      <c r="J1243" s="27"/>
      <c r="K1243" s="2"/>
      <c r="L1243" s="2"/>
      <c r="M1243" s="2"/>
      <c r="N1243" s="15"/>
    </row>
    <row r="1244" spans="1:14">
      <c r="A1244" s="324"/>
      <c r="B1244" s="24"/>
      <c r="C1244" s="2"/>
      <c r="D1244" s="22"/>
      <c r="E1244" s="2" t="str">
        <f>IFERROR(VLOOKUP(D1244,#REF!,4,FALSE)," ")</f>
        <v xml:space="preserve"> </v>
      </c>
      <c r="F1244" s="2" t="str">
        <f>IFERROR(VLOOKUP(D1244,#REF!,12,FALSE)," ")</f>
        <v xml:space="preserve"> </v>
      </c>
      <c r="G1244" s="7"/>
      <c r="H1244" s="7"/>
      <c r="I1244" s="7"/>
      <c r="J1244" s="27"/>
      <c r="K1244" s="2"/>
      <c r="L1244" s="2"/>
      <c r="M1244" s="2"/>
      <c r="N1244" s="15"/>
    </row>
    <row r="1245" spans="1:14">
      <c r="A1245" s="324"/>
      <c r="B1245" s="24"/>
      <c r="C1245" s="2"/>
      <c r="D1245" s="22"/>
      <c r="E1245" s="2" t="str">
        <f>IFERROR(VLOOKUP(D1245,#REF!,4,FALSE)," ")</f>
        <v xml:space="preserve"> </v>
      </c>
      <c r="F1245" s="2" t="str">
        <f>IFERROR(VLOOKUP(D1245,#REF!,12,FALSE)," ")</f>
        <v xml:space="preserve"> </v>
      </c>
      <c r="G1245" s="7"/>
      <c r="H1245" s="7"/>
      <c r="I1245" s="7"/>
      <c r="J1245" s="27"/>
      <c r="K1245" s="2"/>
      <c r="L1245" s="2"/>
      <c r="M1245" s="2"/>
      <c r="N1245" s="15"/>
    </row>
    <row r="1246" spans="1:14">
      <c r="A1246" s="324"/>
      <c r="B1246" s="24"/>
      <c r="C1246" s="2"/>
      <c r="D1246" s="22"/>
      <c r="E1246" s="2" t="str">
        <f>IFERROR(VLOOKUP(D1246,#REF!,4,FALSE)," ")</f>
        <v xml:space="preserve"> </v>
      </c>
      <c r="F1246" s="2" t="str">
        <f>IFERROR(VLOOKUP(D1246,#REF!,12,FALSE)," ")</f>
        <v xml:space="preserve"> </v>
      </c>
      <c r="G1246" s="7"/>
      <c r="H1246" s="7"/>
      <c r="I1246" s="7"/>
      <c r="J1246" s="27"/>
      <c r="K1246" s="2"/>
      <c r="L1246" s="2"/>
      <c r="M1246" s="2"/>
      <c r="N1246" s="15"/>
    </row>
    <row r="1247" spans="1:14">
      <c r="A1247" s="324"/>
      <c r="B1247" s="24"/>
      <c r="C1247" s="2"/>
      <c r="D1247" s="22"/>
      <c r="E1247" s="2" t="str">
        <f>IFERROR(VLOOKUP(D1247,#REF!,4,FALSE)," ")</f>
        <v xml:space="preserve"> </v>
      </c>
      <c r="F1247" s="2" t="str">
        <f>IFERROR(VLOOKUP(D1247,#REF!,12,FALSE)," ")</f>
        <v xml:space="preserve"> </v>
      </c>
      <c r="G1247" s="7"/>
      <c r="H1247" s="7"/>
      <c r="I1247" s="7"/>
      <c r="J1247" s="27"/>
      <c r="K1247" s="2"/>
      <c r="L1247" s="2"/>
      <c r="M1247" s="2"/>
      <c r="N1247" s="15"/>
    </row>
    <row r="1248" spans="1:14">
      <c r="A1248" s="324"/>
      <c r="B1248" s="24"/>
      <c r="C1248" s="2"/>
      <c r="D1248" s="22"/>
      <c r="E1248" s="2" t="str">
        <f>IFERROR(VLOOKUP(D1248,#REF!,4,FALSE)," ")</f>
        <v xml:space="preserve"> </v>
      </c>
      <c r="F1248" s="2" t="str">
        <f>IFERROR(VLOOKUP(D1248,#REF!,12,FALSE)," ")</f>
        <v xml:space="preserve"> </v>
      </c>
      <c r="G1248" s="7"/>
      <c r="H1248" s="7"/>
      <c r="I1248" s="7"/>
      <c r="J1248" s="27"/>
      <c r="K1248" s="2"/>
      <c r="L1248" s="2"/>
      <c r="M1248" s="2"/>
      <c r="N1248" s="15"/>
    </row>
    <row r="1249" spans="1:14">
      <c r="A1249" s="324"/>
      <c r="B1249" s="24"/>
      <c r="C1249" s="2"/>
      <c r="D1249" s="22"/>
      <c r="E1249" s="2" t="str">
        <f>IFERROR(VLOOKUP(D1249,#REF!,4,FALSE)," ")</f>
        <v xml:space="preserve"> </v>
      </c>
      <c r="F1249" s="2" t="str">
        <f>IFERROR(VLOOKUP(D1249,#REF!,12,FALSE)," ")</f>
        <v xml:space="preserve"> </v>
      </c>
      <c r="G1249" s="7"/>
      <c r="H1249" s="7"/>
      <c r="I1249" s="7"/>
      <c r="J1249" s="27"/>
      <c r="K1249" s="2"/>
      <c r="L1249" s="2"/>
      <c r="M1249" s="2"/>
      <c r="N1249" s="15"/>
    </row>
    <row r="1250" spans="1:14">
      <c r="A1250" s="324"/>
      <c r="B1250" s="24"/>
      <c r="C1250" s="2"/>
      <c r="D1250" s="22"/>
      <c r="E1250" s="2" t="str">
        <f>IFERROR(VLOOKUP(D1250,#REF!,4,FALSE)," ")</f>
        <v xml:space="preserve"> </v>
      </c>
      <c r="F1250" s="2" t="str">
        <f>IFERROR(VLOOKUP(D1250,#REF!,12,FALSE)," ")</f>
        <v xml:space="preserve"> </v>
      </c>
      <c r="G1250" s="7"/>
      <c r="H1250" s="7"/>
      <c r="I1250" s="7"/>
      <c r="J1250" s="27"/>
      <c r="K1250" s="2"/>
      <c r="L1250" s="2"/>
      <c r="M1250" s="2"/>
      <c r="N1250" s="15"/>
    </row>
    <row r="1251" spans="1:14">
      <c r="A1251" s="324"/>
      <c r="B1251" s="24"/>
      <c r="C1251" s="2"/>
      <c r="D1251" s="22"/>
      <c r="E1251" s="2" t="str">
        <f>IFERROR(VLOOKUP(D1251,#REF!,4,FALSE)," ")</f>
        <v xml:space="preserve"> </v>
      </c>
      <c r="F1251" s="2" t="str">
        <f>IFERROR(VLOOKUP(D1251,#REF!,12,FALSE)," ")</f>
        <v xml:space="preserve"> </v>
      </c>
      <c r="G1251" s="7"/>
      <c r="H1251" s="7"/>
      <c r="I1251" s="7"/>
      <c r="J1251" s="27"/>
      <c r="K1251" s="2"/>
      <c r="L1251" s="2"/>
      <c r="M1251" s="2"/>
      <c r="N1251" s="15"/>
    </row>
    <row r="1252" spans="1:14">
      <c r="A1252" s="324"/>
      <c r="B1252" s="24"/>
      <c r="C1252" s="2"/>
      <c r="D1252" s="22"/>
      <c r="E1252" s="2" t="str">
        <f>IFERROR(VLOOKUP(D1252,#REF!,4,FALSE)," ")</f>
        <v xml:space="preserve"> </v>
      </c>
      <c r="F1252" s="2" t="str">
        <f>IFERROR(VLOOKUP(D1252,#REF!,12,FALSE)," ")</f>
        <v xml:space="preserve"> </v>
      </c>
      <c r="G1252" s="7"/>
      <c r="H1252" s="7"/>
      <c r="I1252" s="7"/>
      <c r="J1252" s="27"/>
      <c r="K1252" s="2"/>
      <c r="L1252" s="2"/>
      <c r="M1252" s="2"/>
      <c r="N1252" s="15"/>
    </row>
    <row r="1253" spans="1:14">
      <c r="A1253" s="324"/>
      <c r="B1253" s="24"/>
      <c r="C1253" s="2"/>
      <c r="D1253" s="22"/>
      <c r="E1253" s="2" t="str">
        <f>IFERROR(VLOOKUP(D1253,#REF!,4,FALSE)," ")</f>
        <v xml:space="preserve"> </v>
      </c>
      <c r="F1253" s="2" t="str">
        <f>IFERROR(VLOOKUP(D1253,#REF!,12,FALSE)," ")</f>
        <v xml:space="preserve"> </v>
      </c>
      <c r="G1253" s="7"/>
      <c r="H1253" s="7"/>
      <c r="I1253" s="7"/>
      <c r="J1253" s="27"/>
      <c r="K1253" s="2"/>
      <c r="L1253" s="2"/>
      <c r="M1253" s="2"/>
      <c r="N1253" s="15"/>
    </row>
    <row r="1254" spans="1:14">
      <c r="A1254" s="324"/>
      <c r="B1254" s="24"/>
      <c r="C1254" s="2"/>
      <c r="D1254" s="22"/>
      <c r="E1254" s="2" t="str">
        <f>IFERROR(VLOOKUP(D1254,#REF!,4,FALSE)," ")</f>
        <v xml:space="preserve"> </v>
      </c>
      <c r="F1254" s="2" t="str">
        <f>IFERROR(VLOOKUP(D1254,#REF!,12,FALSE)," ")</f>
        <v xml:space="preserve"> </v>
      </c>
      <c r="G1254" s="7"/>
      <c r="H1254" s="7"/>
      <c r="I1254" s="7"/>
      <c r="J1254" s="27"/>
      <c r="K1254" s="2"/>
      <c r="L1254" s="2"/>
      <c r="M1254" s="2"/>
      <c r="N1254" s="15"/>
    </row>
    <row r="1255" spans="1:14">
      <c r="A1255" s="324"/>
      <c r="B1255" s="24"/>
      <c r="C1255" s="2"/>
      <c r="D1255" s="22"/>
      <c r="E1255" s="2" t="str">
        <f>IFERROR(VLOOKUP(D1255,#REF!,4,FALSE)," ")</f>
        <v xml:space="preserve"> </v>
      </c>
      <c r="F1255" s="2" t="str">
        <f>IFERROR(VLOOKUP(D1255,#REF!,12,FALSE)," ")</f>
        <v xml:space="preserve"> </v>
      </c>
      <c r="G1255" s="7"/>
      <c r="H1255" s="7"/>
      <c r="I1255" s="7"/>
      <c r="J1255" s="27"/>
      <c r="K1255" s="2"/>
      <c r="L1255" s="2"/>
      <c r="M1255" s="2"/>
      <c r="N1255" s="15"/>
    </row>
    <row r="1256" spans="1:14">
      <c r="A1256" s="324"/>
      <c r="B1256" s="24"/>
      <c r="C1256" s="2"/>
      <c r="D1256" s="22"/>
      <c r="E1256" s="2" t="str">
        <f>IFERROR(VLOOKUP(D1256,#REF!,4,FALSE)," ")</f>
        <v xml:space="preserve"> </v>
      </c>
      <c r="F1256" s="2" t="str">
        <f>IFERROR(VLOOKUP(D1256,#REF!,12,FALSE)," ")</f>
        <v xml:space="preserve"> </v>
      </c>
      <c r="G1256" s="7"/>
      <c r="H1256" s="7"/>
      <c r="I1256" s="7"/>
      <c r="J1256" s="27"/>
      <c r="K1256" s="2"/>
      <c r="L1256" s="2"/>
      <c r="M1256" s="2"/>
      <c r="N1256" s="15"/>
    </row>
    <row r="1257" spans="1:14">
      <c r="A1257" s="324"/>
      <c r="B1257" s="24"/>
      <c r="C1257" s="2"/>
      <c r="D1257" s="22"/>
      <c r="E1257" s="2" t="str">
        <f>IFERROR(VLOOKUP(D1257,#REF!,4,FALSE)," ")</f>
        <v xml:space="preserve"> </v>
      </c>
      <c r="F1257" s="2" t="str">
        <f>IFERROR(VLOOKUP(D1257,#REF!,12,FALSE)," ")</f>
        <v xml:space="preserve"> </v>
      </c>
      <c r="G1257" s="7"/>
      <c r="H1257" s="7"/>
      <c r="I1257" s="7"/>
      <c r="J1257" s="27"/>
      <c r="K1257" s="2"/>
      <c r="L1257" s="2"/>
      <c r="M1257" s="2"/>
      <c r="N1257" s="15"/>
    </row>
    <row r="1258" spans="1:14">
      <c r="A1258" s="324"/>
      <c r="B1258" s="24"/>
      <c r="C1258" s="2"/>
      <c r="D1258" s="22"/>
      <c r="E1258" s="2" t="str">
        <f>IFERROR(VLOOKUP(D1258,#REF!,4,FALSE)," ")</f>
        <v xml:space="preserve"> </v>
      </c>
      <c r="F1258" s="2" t="str">
        <f>IFERROR(VLOOKUP(D1258,#REF!,12,FALSE)," ")</f>
        <v xml:space="preserve"> </v>
      </c>
      <c r="G1258" s="7"/>
      <c r="H1258" s="7"/>
      <c r="I1258" s="7"/>
      <c r="J1258" s="27"/>
      <c r="K1258" s="2"/>
      <c r="L1258" s="2"/>
      <c r="M1258" s="2"/>
      <c r="N1258" s="15"/>
    </row>
    <row r="1259" spans="1:14">
      <c r="A1259" s="324"/>
      <c r="B1259" s="24"/>
      <c r="C1259" s="2"/>
      <c r="D1259" s="22"/>
      <c r="E1259" s="2" t="str">
        <f>IFERROR(VLOOKUP(D1259,#REF!,4,FALSE)," ")</f>
        <v xml:space="preserve"> </v>
      </c>
      <c r="F1259" s="2" t="str">
        <f>IFERROR(VLOOKUP(D1259,#REF!,12,FALSE)," ")</f>
        <v xml:space="preserve"> </v>
      </c>
      <c r="G1259" s="7"/>
      <c r="H1259" s="7"/>
      <c r="I1259" s="7"/>
      <c r="J1259" s="27"/>
      <c r="K1259" s="2"/>
      <c r="L1259" s="2"/>
      <c r="M1259" s="2"/>
      <c r="N1259" s="15"/>
    </row>
    <row r="1260" spans="1:14">
      <c r="A1260" s="324"/>
      <c r="B1260" s="24"/>
      <c r="C1260" s="2"/>
      <c r="D1260" s="22"/>
      <c r="E1260" s="2" t="str">
        <f>IFERROR(VLOOKUP(D1260,#REF!,4,FALSE)," ")</f>
        <v xml:space="preserve"> </v>
      </c>
      <c r="F1260" s="2" t="str">
        <f>IFERROR(VLOOKUP(D1260,#REF!,12,FALSE)," ")</f>
        <v xml:space="preserve"> </v>
      </c>
      <c r="G1260" s="7"/>
      <c r="H1260" s="7"/>
      <c r="I1260" s="7"/>
      <c r="J1260" s="27"/>
      <c r="K1260" s="2"/>
      <c r="L1260" s="2"/>
      <c r="M1260" s="2"/>
      <c r="N1260" s="15"/>
    </row>
    <row r="1261" spans="1:14">
      <c r="A1261" s="324"/>
      <c r="B1261" s="24"/>
      <c r="C1261" s="2"/>
      <c r="D1261" s="22"/>
      <c r="E1261" s="2" t="str">
        <f>IFERROR(VLOOKUP(D1261,#REF!,4,FALSE)," ")</f>
        <v xml:space="preserve"> </v>
      </c>
      <c r="F1261" s="2" t="str">
        <f>IFERROR(VLOOKUP(D1261,#REF!,12,FALSE)," ")</f>
        <v xml:space="preserve"> </v>
      </c>
      <c r="G1261" s="7"/>
      <c r="H1261" s="7"/>
      <c r="I1261" s="7"/>
      <c r="J1261" s="27"/>
      <c r="K1261" s="2"/>
      <c r="L1261" s="2"/>
      <c r="M1261" s="2"/>
      <c r="N1261" s="15"/>
    </row>
    <row r="1262" spans="1:14">
      <c r="A1262" s="324"/>
      <c r="B1262" s="24"/>
      <c r="C1262" s="2"/>
      <c r="D1262" s="22"/>
      <c r="E1262" s="2" t="str">
        <f>IFERROR(VLOOKUP(D1262,#REF!,4,FALSE)," ")</f>
        <v xml:space="preserve"> </v>
      </c>
      <c r="F1262" s="2" t="str">
        <f>IFERROR(VLOOKUP(D1262,#REF!,12,FALSE)," ")</f>
        <v xml:space="preserve"> </v>
      </c>
      <c r="G1262" s="7"/>
      <c r="H1262" s="7"/>
      <c r="I1262" s="7"/>
      <c r="J1262" s="27"/>
      <c r="K1262" s="2"/>
      <c r="L1262" s="2"/>
      <c r="M1262" s="2"/>
      <c r="N1262" s="15"/>
    </row>
    <row r="1263" spans="1:14">
      <c r="A1263" s="324"/>
      <c r="B1263" s="24"/>
      <c r="C1263" s="2"/>
      <c r="D1263" s="22"/>
      <c r="E1263" s="2" t="str">
        <f>IFERROR(VLOOKUP(D1263,#REF!,4,FALSE)," ")</f>
        <v xml:space="preserve"> </v>
      </c>
      <c r="F1263" s="2" t="str">
        <f>IFERROR(VLOOKUP(D1263,#REF!,12,FALSE)," ")</f>
        <v xml:space="preserve"> </v>
      </c>
      <c r="G1263" s="7"/>
      <c r="H1263" s="7"/>
      <c r="I1263" s="7"/>
      <c r="J1263" s="27"/>
      <c r="K1263" s="2"/>
      <c r="L1263" s="2"/>
      <c r="M1263" s="2"/>
      <c r="N1263" s="15"/>
    </row>
    <row r="1264" spans="1:14">
      <c r="A1264" s="324"/>
      <c r="B1264" s="24"/>
      <c r="C1264" s="2"/>
      <c r="D1264" s="22"/>
      <c r="E1264" s="2" t="str">
        <f>IFERROR(VLOOKUP(D1264,#REF!,4,FALSE)," ")</f>
        <v xml:space="preserve"> </v>
      </c>
      <c r="F1264" s="2" t="str">
        <f>IFERROR(VLOOKUP(D1264,#REF!,12,FALSE)," ")</f>
        <v xml:space="preserve"> </v>
      </c>
      <c r="G1264" s="7"/>
      <c r="H1264" s="7"/>
      <c r="I1264" s="7"/>
      <c r="J1264" s="27"/>
      <c r="K1264" s="2"/>
      <c r="L1264" s="2"/>
      <c r="M1264" s="2"/>
      <c r="N1264" s="15"/>
    </row>
    <row r="1265" spans="1:14">
      <c r="A1265" s="324"/>
      <c r="B1265" s="24"/>
      <c r="C1265" s="2"/>
      <c r="D1265" s="22"/>
      <c r="E1265" s="2" t="str">
        <f>IFERROR(VLOOKUP(D1265,#REF!,4,FALSE)," ")</f>
        <v xml:space="preserve"> </v>
      </c>
      <c r="F1265" s="2" t="str">
        <f>IFERROR(VLOOKUP(D1265,#REF!,12,FALSE)," ")</f>
        <v xml:space="preserve"> </v>
      </c>
      <c r="G1265" s="7"/>
      <c r="H1265" s="7"/>
      <c r="I1265" s="7"/>
      <c r="J1265" s="27"/>
      <c r="K1265" s="2"/>
      <c r="L1265" s="2"/>
      <c r="M1265" s="2"/>
      <c r="N1265" s="15"/>
    </row>
    <row r="1266" spans="1:14">
      <c r="A1266" s="324"/>
      <c r="B1266" s="24"/>
      <c r="C1266" s="2"/>
      <c r="D1266" s="22"/>
      <c r="E1266" s="2" t="str">
        <f>IFERROR(VLOOKUP(D1266,#REF!,4,FALSE)," ")</f>
        <v xml:space="preserve"> </v>
      </c>
      <c r="F1266" s="2" t="str">
        <f>IFERROR(VLOOKUP(D1266,#REF!,12,FALSE)," ")</f>
        <v xml:space="preserve"> </v>
      </c>
      <c r="G1266" s="7"/>
      <c r="H1266" s="7"/>
      <c r="I1266" s="7"/>
      <c r="J1266" s="27"/>
      <c r="K1266" s="2"/>
      <c r="L1266" s="2"/>
      <c r="M1266" s="2"/>
      <c r="N1266" s="15"/>
    </row>
    <row r="1267" spans="1:14">
      <c r="A1267" s="324"/>
      <c r="B1267" s="24"/>
      <c r="C1267" s="2"/>
      <c r="D1267" s="22"/>
      <c r="E1267" s="2" t="str">
        <f>IFERROR(VLOOKUP(D1267,#REF!,4,FALSE)," ")</f>
        <v xml:space="preserve"> </v>
      </c>
      <c r="F1267" s="2" t="str">
        <f>IFERROR(VLOOKUP(D1267,#REF!,12,FALSE)," ")</f>
        <v xml:space="preserve"> </v>
      </c>
      <c r="G1267" s="7"/>
      <c r="H1267" s="7"/>
      <c r="I1267" s="7"/>
      <c r="J1267" s="27"/>
      <c r="K1267" s="2"/>
      <c r="L1267" s="2"/>
      <c r="M1267" s="2"/>
      <c r="N1267" s="15"/>
    </row>
    <row r="1268" spans="1:14">
      <c r="A1268" s="324"/>
      <c r="B1268" s="24"/>
      <c r="C1268" s="2"/>
      <c r="D1268" s="22"/>
      <c r="E1268" s="2" t="str">
        <f>IFERROR(VLOOKUP(D1268,#REF!,4,FALSE)," ")</f>
        <v xml:space="preserve"> </v>
      </c>
      <c r="F1268" s="2" t="str">
        <f>IFERROR(VLOOKUP(D1268,#REF!,12,FALSE)," ")</f>
        <v xml:space="preserve"> </v>
      </c>
      <c r="G1268" s="7"/>
      <c r="H1268" s="7"/>
      <c r="I1268" s="7"/>
      <c r="J1268" s="27"/>
      <c r="K1268" s="2"/>
      <c r="L1268" s="2"/>
      <c r="M1268" s="2"/>
      <c r="N1268" s="15"/>
    </row>
    <row r="1269" spans="1:14">
      <c r="A1269" s="324"/>
      <c r="B1269" s="24"/>
      <c r="C1269" s="2"/>
      <c r="D1269" s="22"/>
      <c r="E1269" s="2" t="str">
        <f>IFERROR(VLOOKUP(D1269,#REF!,4,FALSE)," ")</f>
        <v xml:space="preserve"> </v>
      </c>
      <c r="F1269" s="2" t="str">
        <f>IFERROR(VLOOKUP(D1269,#REF!,12,FALSE)," ")</f>
        <v xml:space="preserve"> </v>
      </c>
      <c r="G1269" s="7"/>
      <c r="H1269" s="7"/>
      <c r="I1269" s="7"/>
      <c r="J1269" s="27"/>
      <c r="K1269" s="2"/>
      <c r="L1269" s="2"/>
      <c r="M1269" s="2"/>
      <c r="N1269" s="15"/>
    </row>
    <row r="1270" spans="1:14">
      <c r="A1270" s="324"/>
      <c r="B1270" s="24"/>
      <c r="C1270" s="2"/>
      <c r="D1270" s="22"/>
      <c r="E1270" s="2" t="str">
        <f>IFERROR(VLOOKUP(D1270,#REF!,4,FALSE)," ")</f>
        <v xml:space="preserve"> </v>
      </c>
      <c r="F1270" s="2" t="str">
        <f>IFERROR(VLOOKUP(D1270,#REF!,12,FALSE)," ")</f>
        <v xml:space="preserve"> </v>
      </c>
      <c r="G1270" s="7"/>
      <c r="H1270" s="7"/>
      <c r="I1270" s="7"/>
      <c r="J1270" s="27"/>
      <c r="K1270" s="2"/>
      <c r="L1270" s="2"/>
      <c r="M1270" s="2"/>
      <c r="N1270" s="15"/>
    </row>
    <row r="1271" spans="1:14">
      <c r="A1271" s="324"/>
      <c r="B1271" s="24"/>
      <c r="C1271" s="2"/>
      <c r="D1271" s="22"/>
      <c r="E1271" s="2" t="str">
        <f>IFERROR(VLOOKUP(D1271,#REF!,4,FALSE)," ")</f>
        <v xml:space="preserve"> </v>
      </c>
      <c r="F1271" s="2" t="str">
        <f>IFERROR(VLOOKUP(D1271,#REF!,12,FALSE)," ")</f>
        <v xml:space="preserve"> </v>
      </c>
      <c r="G1271" s="7"/>
      <c r="H1271" s="7"/>
      <c r="I1271" s="7"/>
      <c r="J1271" s="27"/>
      <c r="K1271" s="2"/>
      <c r="L1271" s="2"/>
      <c r="M1271" s="2"/>
      <c r="N1271" s="15"/>
    </row>
    <row r="1272" spans="1:14">
      <c r="A1272" s="324"/>
      <c r="B1272" s="24"/>
      <c r="C1272" s="2"/>
      <c r="D1272" s="22"/>
      <c r="E1272" s="2" t="str">
        <f>IFERROR(VLOOKUP(D1272,#REF!,4,FALSE)," ")</f>
        <v xml:space="preserve"> </v>
      </c>
      <c r="F1272" s="2" t="str">
        <f>IFERROR(VLOOKUP(D1272,#REF!,12,FALSE)," ")</f>
        <v xml:space="preserve"> </v>
      </c>
      <c r="G1272" s="7"/>
      <c r="H1272" s="7"/>
      <c r="I1272" s="7"/>
      <c r="J1272" s="27"/>
      <c r="K1272" s="2"/>
      <c r="L1272" s="2"/>
      <c r="M1272" s="2"/>
      <c r="N1272" s="15"/>
    </row>
    <row r="1273" spans="1:14">
      <c r="A1273" s="324"/>
      <c r="B1273" s="24"/>
      <c r="C1273" s="2"/>
      <c r="D1273" s="22"/>
      <c r="E1273" s="2" t="str">
        <f>IFERROR(VLOOKUP(D1273,#REF!,4,FALSE)," ")</f>
        <v xml:space="preserve"> </v>
      </c>
      <c r="F1273" s="2" t="str">
        <f>IFERROR(VLOOKUP(D1273,#REF!,12,FALSE)," ")</f>
        <v xml:space="preserve"> </v>
      </c>
      <c r="G1273" s="7"/>
      <c r="H1273" s="7"/>
      <c r="I1273" s="7"/>
      <c r="J1273" s="27"/>
      <c r="K1273" s="2"/>
      <c r="L1273" s="2"/>
      <c r="M1273" s="2"/>
      <c r="N1273" s="15"/>
    </row>
    <row r="1274" spans="1:14">
      <c r="A1274" s="324"/>
      <c r="B1274" s="24"/>
      <c r="C1274" s="2"/>
      <c r="D1274" s="22"/>
      <c r="E1274" s="2" t="str">
        <f>IFERROR(VLOOKUP(D1274,#REF!,4,FALSE)," ")</f>
        <v xml:space="preserve"> </v>
      </c>
      <c r="F1274" s="2" t="str">
        <f>IFERROR(VLOOKUP(D1274,#REF!,12,FALSE)," ")</f>
        <v xml:space="preserve"> </v>
      </c>
      <c r="G1274" s="7"/>
      <c r="H1274" s="7"/>
      <c r="I1274" s="7"/>
      <c r="J1274" s="27"/>
      <c r="K1274" s="2"/>
      <c r="L1274" s="2"/>
      <c r="M1274" s="2"/>
      <c r="N1274" s="15"/>
    </row>
    <row r="1275" spans="1:14">
      <c r="A1275" s="324"/>
      <c r="B1275" s="24"/>
      <c r="C1275" s="2"/>
      <c r="D1275" s="22"/>
      <c r="E1275" s="2" t="str">
        <f>IFERROR(VLOOKUP(D1275,#REF!,4,FALSE)," ")</f>
        <v xml:space="preserve"> </v>
      </c>
      <c r="F1275" s="2" t="str">
        <f>IFERROR(VLOOKUP(D1275,#REF!,12,FALSE)," ")</f>
        <v xml:space="preserve"> </v>
      </c>
      <c r="G1275" s="7"/>
      <c r="H1275" s="7"/>
      <c r="I1275" s="7"/>
      <c r="J1275" s="27"/>
      <c r="K1275" s="2"/>
      <c r="L1275" s="2"/>
      <c r="M1275" s="2"/>
      <c r="N1275" s="15"/>
    </row>
    <row r="1276" spans="1:14">
      <c r="A1276" s="324"/>
      <c r="B1276" s="24"/>
      <c r="C1276" s="2"/>
      <c r="D1276" s="22"/>
      <c r="E1276" s="2" t="str">
        <f>IFERROR(VLOOKUP(D1276,#REF!,4,FALSE)," ")</f>
        <v xml:space="preserve"> </v>
      </c>
      <c r="F1276" s="2" t="str">
        <f>IFERROR(VLOOKUP(D1276,#REF!,12,FALSE)," ")</f>
        <v xml:space="preserve"> </v>
      </c>
      <c r="G1276" s="7"/>
      <c r="H1276" s="7"/>
      <c r="I1276" s="7"/>
      <c r="J1276" s="27"/>
      <c r="K1276" s="2"/>
      <c r="L1276" s="2"/>
      <c r="M1276" s="2"/>
      <c r="N1276" s="15"/>
    </row>
    <row r="1277" spans="1:14">
      <c r="A1277" s="324"/>
      <c r="B1277" s="24"/>
      <c r="C1277" s="2"/>
      <c r="D1277" s="22"/>
      <c r="E1277" s="2" t="str">
        <f>IFERROR(VLOOKUP(D1277,#REF!,4,FALSE)," ")</f>
        <v xml:space="preserve"> </v>
      </c>
      <c r="F1277" s="2" t="str">
        <f>IFERROR(VLOOKUP(D1277,#REF!,12,FALSE)," ")</f>
        <v xml:space="preserve"> </v>
      </c>
      <c r="G1277" s="7"/>
      <c r="H1277" s="7"/>
      <c r="I1277" s="7"/>
      <c r="J1277" s="27"/>
      <c r="K1277" s="2"/>
      <c r="L1277" s="2"/>
      <c r="M1277" s="2"/>
      <c r="N1277" s="15"/>
    </row>
    <row r="1278" spans="1:14">
      <c r="A1278" s="324"/>
      <c r="B1278" s="24"/>
      <c r="C1278" s="2"/>
      <c r="D1278" s="22"/>
      <c r="E1278" s="2" t="str">
        <f>IFERROR(VLOOKUP(D1278,#REF!,4,FALSE)," ")</f>
        <v xml:space="preserve"> </v>
      </c>
      <c r="F1278" s="2" t="str">
        <f>IFERROR(VLOOKUP(D1278,#REF!,12,FALSE)," ")</f>
        <v xml:space="preserve"> </v>
      </c>
      <c r="G1278" s="7"/>
      <c r="H1278" s="7"/>
      <c r="I1278" s="7"/>
      <c r="J1278" s="27"/>
      <c r="K1278" s="2"/>
      <c r="L1278" s="2"/>
      <c r="M1278" s="2"/>
      <c r="N1278" s="15"/>
    </row>
    <row r="1279" spans="1:14">
      <c r="A1279" s="324"/>
      <c r="B1279" s="24"/>
      <c r="C1279" s="2"/>
      <c r="D1279" s="22"/>
      <c r="E1279" s="2" t="str">
        <f>IFERROR(VLOOKUP(D1279,#REF!,4,FALSE)," ")</f>
        <v xml:space="preserve"> </v>
      </c>
      <c r="F1279" s="2" t="str">
        <f>IFERROR(VLOOKUP(D1279,#REF!,12,FALSE)," ")</f>
        <v xml:space="preserve"> </v>
      </c>
      <c r="G1279" s="7"/>
      <c r="H1279" s="7"/>
      <c r="I1279" s="7"/>
      <c r="J1279" s="27"/>
      <c r="K1279" s="2"/>
      <c r="L1279" s="2"/>
      <c r="M1279" s="2"/>
      <c r="N1279" s="15"/>
    </row>
    <row r="1280" spans="1:14">
      <c r="A1280" s="324"/>
      <c r="B1280" s="24"/>
      <c r="C1280" s="2"/>
      <c r="D1280" s="22"/>
      <c r="E1280" s="2" t="str">
        <f>IFERROR(VLOOKUP(D1280,#REF!,4,FALSE)," ")</f>
        <v xml:space="preserve"> </v>
      </c>
      <c r="F1280" s="2" t="str">
        <f>IFERROR(VLOOKUP(D1280,#REF!,12,FALSE)," ")</f>
        <v xml:space="preserve"> </v>
      </c>
      <c r="G1280" s="7"/>
      <c r="H1280" s="7"/>
      <c r="I1280" s="7"/>
      <c r="J1280" s="27"/>
      <c r="K1280" s="2"/>
      <c r="L1280" s="2"/>
      <c r="M1280" s="2"/>
      <c r="N1280" s="15"/>
    </row>
    <row r="1281" spans="1:14">
      <c r="A1281" s="324"/>
      <c r="B1281" s="24"/>
      <c r="C1281" s="2"/>
      <c r="D1281" s="22"/>
      <c r="E1281" s="2" t="str">
        <f>IFERROR(VLOOKUP(D1281,#REF!,4,FALSE)," ")</f>
        <v xml:space="preserve"> </v>
      </c>
      <c r="F1281" s="2" t="str">
        <f>IFERROR(VLOOKUP(D1281,#REF!,12,FALSE)," ")</f>
        <v xml:space="preserve"> </v>
      </c>
      <c r="G1281" s="7"/>
      <c r="H1281" s="7"/>
      <c r="I1281" s="7"/>
      <c r="J1281" s="27"/>
      <c r="K1281" s="2"/>
      <c r="L1281" s="2"/>
      <c r="M1281" s="2"/>
      <c r="N1281" s="15"/>
    </row>
    <row r="1282" spans="1:14">
      <c r="A1282" s="324"/>
      <c r="B1282" s="24"/>
      <c r="C1282" s="2"/>
      <c r="D1282" s="22"/>
      <c r="E1282" s="2" t="str">
        <f>IFERROR(VLOOKUP(D1282,#REF!,4,FALSE)," ")</f>
        <v xml:space="preserve"> </v>
      </c>
      <c r="F1282" s="2" t="str">
        <f>IFERROR(VLOOKUP(D1282,#REF!,12,FALSE)," ")</f>
        <v xml:space="preserve"> </v>
      </c>
      <c r="G1282" s="7"/>
      <c r="H1282" s="7"/>
      <c r="I1282" s="7"/>
      <c r="J1282" s="27"/>
      <c r="K1282" s="2"/>
      <c r="L1282" s="2"/>
      <c r="M1282" s="2"/>
      <c r="N1282" s="15"/>
    </row>
    <row r="1283" spans="1:14">
      <c r="A1283" s="324"/>
      <c r="B1283" s="24"/>
      <c r="C1283" s="2"/>
      <c r="D1283" s="22"/>
      <c r="E1283" s="2" t="str">
        <f>IFERROR(VLOOKUP(D1283,#REF!,4,FALSE)," ")</f>
        <v xml:space="preserve"> </v>
      </c>
      <c r="F1283" s="2" t="str">
        <f>IFERROR(VLOOKUP(D1283,#REF!,12,FALSE)," ")</f>
        <v xml:space="preserve"> </v>
      </c>
      <c r="G1283" s="7"/>
      <c r="H1283" s="7"/>
      <c r="I1283" s="7"/>
      <c r="J1283" s="27"/>
      <c r="K1283" s="2"/>
      <c r="L1283" s="2"/>
      <c r="M1283" s="2"/>
      <c r="N1283" s="15"/>
    </row>
    <row r="1284" spans="1:14">
      <c r="A1284" s="324"/>
      <c r="B1284" s="24"/>
      <c r="C1284" s="2"/>
      <c r="D1284" s="22"/>
      <c r="E1284" s="2" t="str">
        <f>IFERROR(VLOOKUP(D1284,#REF!,4,FALSE)," ")</f>
        <v xml:space="preserve"> </v>
      </c>
      <c r="F1284" s="2" t="str">
        <f>IFERROR(VLOOKUP(D1284,#REF!,12,FALSE)," ")</f>
        <v xml:space="preserve"> </v>
      </c>
      <c r="G1284" s="7"/>
      <c r="H1284" s="7"/>
      <c r="I1284" s="7"/>
      <c r="J1284" s="27"/>
      <c r="K1284" s="2"/>
      <c r="L1284" s="2"/>
      <c r="M1284" s="2"/>
      <c r="N1284" s="15"/>
    </row>
    <row r="1285" spans="1:14">
      <c r="A1285" s="324"/>
      <c r="B1285" s="24"/>
      <c r="C1285" s="2"/>
      <c r="D1285" s="22"/>
      <c r="E1285" s="2" t="str">
        <f>IFERROR(VLOOKUP(D1285,#REF!,4,FALSE)," ")</f>
        <v xml:space="preserve"> </v>
      </c>
      <c r="F1285" s="2" t="str">
        <f>IFERROR(VLOOKUP(D1285,#REF!,12,FALSE)," ")</f>
        <v xml:space="preserve"> </v>
      </c>
      <c r="G1285" s="7"/>
      <c r="H1285" s="7"/>
      <c r="I1285" s="7"/>
      <c r="J1285" s="27"/>
      <c r="K1285" s="2"/>
      <c r="L1285" s="2"/>
      <c r="M1285" s="2"/>
      <c r="N1285" s="15"/>
    </row>
    <row r="1286" spans="1:14">
      <c r="A1286" s="324"/>
      <c r="B1286" s="24"/>
      <c r="C1286" s="2"/>
      <c r="D1286" s="22"/>
      <c r="E1286" s="2" t="str">
        <f>IFERROR(VLOOKUP(D1286,#REF!,4,FALSE)," ")</f>
        <v xml:space="preserve"> </v>
      </c>
      <c r="F1286" s="2" t="str">
        <f>IFERROR(VLOOKUP(D1286,#REF!,12,FALSE)," ")</f>
        <v xml:space="preserve"> </v>
      </c>
      <c r="G1286" s="7"/>
      <c r="H1286" s="7"/>
      <c r="I1286" s="7"/>
      <c r="J1286" s="27"/>
      <c r="K1286" s="2"/>
      <c r="L1286" s="2"/>
      <c r="M1286" s="2"/>
      <c r="N1286" s="15"/>
    </row>
    <row r="1287" spans="1:14">
      <c r="A1287" s="324"/>
      <c r="B1287" s="24"/>
      <c r="C1287" s="2"/>
      <c r="D1287" s="22"/>
      <c r="E1287" s="2" t="str">
        <f>IFERROR(VLOOKUP(D1287,#REF!,4,FALSE)," ")</f>
        <v xml:space="preserve"> </v>
      </c>
      <c r="F1287" s="2" t="str">
        <f>IFERROR(VLOOKUP(D1287,#REF!,12,FALSE)," ")</f>
        <v xml:space="preserve"> </v>
      </c>
      <c r="G1287" s="7"/>
      <c r="H1287" s="7"/>
      <c r="I1287" s="7"/>
      <c r="J1287" s="27"/>
      <c r="K1287" s="2"/>
      <c r="L1287" s="2"/>
      <c r="M1287" s="2"/>
      <c r="N1287" s="15"/>
    </row>
    <row r="1288" spans="1:14">
      <c r="A1288" s="324"/>
      <c r="B1288" s="24"/>
      <c r="C1288" s="2"/>
      <c r="D1288" s="22"/>
      <c r="E1288" s="2" t="str">
        <f>IFERROR(VLOOKUP(D1288,#REF!,4,FALSE)," ")</f>
        <v xml:space="preserve"> </v>
      </c>
      <c r="F1288" s="2" t="str">
        <f>IFERROR(VLOOKUP(D1288,#REF!,12,FALSE)," ")</f>
        <v xml:space="preserve"> </v>
      </c>
      <c r="G1288" s="7"/>
      <c r="H1288" s="7"/>
      <c r="I1288" s="7"/>
      <c r="J1288" s="27"/>
      <c r="K1288" s="2"/>
      <c r="L1288" s="2"/>
      <c r="M1288" s="2"/>
      <c r="N1288" s="15"/>
    </row>
    <row r="1289" spans="1:14">
      <c r="A1289" s="324"/>
      <c r="B1289" s="24"/>
      <c r="C1289" s="2"/>
      <c r="D1289" s="22"/>
      <c r="E1289" s="2" t="str">
        <f>IFERROR(VLOOKUP(D1289,#REF!,4,FALSE)," ")</f>
        <v xml:space="preserve"> </v>
      </c>
      <c r="F1289" s="2" t="str">
        <f>IFERROR(VLOOKUP(D1289,#REF!,12,FALSE)," ")</f>
        <v xml:space="preserve"> </v>
      </c>
      <c r="G1289" s="7"/>
      <c r="H1289" s="7"/>
      <c r="I1289" s="7"/>
      <c r="J1289" s="27"/>
      <c r="K1289" s="2"/>
      <c r="L1289" s="2"/>
      <c r="M1289" s="2"/>
      <c r="N1289" s="15"/>
    </row>
    <row r="1290" spans="1:14">
      <c r="A1290" s="324"/>
      <c r="B1290" s="24"/>
      <c r="C1290" s="2"/>
      <c r="D1290" s="22"/>
      <c r="E1290" s="2" t="str">
        <f>IFERROR(VLOOKUP(D1290,#REF!,4,FALSE)," ")</f>
        <v xml:space="preserve"> </v>
      </c>
      <c r="F1290" s="2" t="str">
        <f>IFERROR(VLOOKUP(D1290,#REF!,12,FALSE)," ")</f>
        <v xml:space="preserve"> </v>
      </c>
      <c r="G1290" s="7"/>
      <c r="H1290" s="7"/>
      <c r="I1290" s="7"/>
      <c r="J1290" s="27"/>
      <c r="K1290" s="2"/>
      <c r="L1290" s="2"/>
      <c r="M1290" s="2"/>
      <c r="N1290" s="15"/>
    </row>
    <row r="1291" spans="1:14">
      <c r="A1291" s="324"/>
      <c r="B1291" s="24"/>
      <c r="C1291" s="2"/>
      <c r="D1291" s="22"/>
      <c r="E1291" s="2" t="str">
        <f>IFERROR(VLOOKUP(D1291,#REF!,4,FALSE)," ")</f>
        <v xml:space="preserve"> </v>
      </c>
      <c r="F1291" s="2" t="str">
        <f>IFERROR(VLOOKUP(D1291,#REF!,12,FALSE)," ")</f>
        <v xml:space="preserve"> </v>
      </c>
      <c r="G1291" s="7"/>
      <c r="H1291" s="7"/>
      <c r="I1291" s="7"/>
      <c r="J1291" s="27"/>
      <c r="K1291" s="2"/>
      <c r="L1291" s="2"/>
      <c r="M1291" s="2"/>
      <c r="N1291" s="15"/>
    </row>
    <row r="1292" spans="1:14">
      <c r="A1292" s="324"/>
      <c r="B1292" s="24"/>
      <c r="C1292" s="2"/>
      <c r="D1292" s="22"/>
      <c r="E1292" s="2" t="str">
        <f>IFERROR(VLOOKUP(D1292,#REF!,4,FALSE)," ")</f>
        <v xml:space="preserve"> </v>
      </c>
      <c r="F1292" s="2" t="str">
        <f>IFERROR(VLOOKUP(D1292,#REF!,12,FALSE)," ")</f>
        <v xml:space="preserve"> </v>
      </c>
      <c r="G1292" s="7"/>
      <c r="H1292" s="7"/>
      <c r="I1292" s="7"/>
      <c r="J1292" s="27"/>
      <c r="K1292" s="2"/>
      <c r="L1292" s="2"/>
      <c r="M1292" s="2"/>
      <c r="N1292" s="15"/>
    </row>
    <row r="1293" spans="1:14">
      <c r="A1293" s="324"/>
      <c r="B1293" s="24"/>
      <c r="C1293" s="2"/>
      <c r="D1293" s="22"/>
      <c r="E1293" s="2" t="str">
        <f>IFERROR(VLOOKUP(D1293,#REF!,4,FALSE)," ")</f>
        <v xml:space="preserve"> </v>
      </c>
      <c r="F1293" s="2" t="str">
        <f>IFERROR(VLOOKUP(D1293,#REF!,12,FALSE)," ")</f>
        <v xml:space="preserve"> </v>
      </c>
      <c r="G1293" s="7"/>
      <c r="H1293" s="7"/>
      <c r="I1293" s="7"/>
      <c r="J1293" s="27"/>
      <c r="K1293" s="2"/>
      <c r="L1293" s="2"/>
      <c r="M1293" s="2"/>
      <c r="N1293" s="15"/>
    </row>
    <row r="1294" spans="1:14">
      <c r="A1294" s="324"/>
      <c r="B1294" s="24"/>
      <c r="C1294" s="2"/>
      <c r="D1294" s="22"/>
      <c r="E1294" s="2" t="str">
        <f>IFERROR(VLOOKUP(D1294,#REF!,4,FALSE)," ")</f>
        <v xml:space="preserve"> </v>
      </c>
      <c r="F1294" s="2" t="str">
        <f>IFERROR(VLOOKUP(D1294,#REF!,12,FALSE)," ")</f>
        <v xml:space="preserve"> </v>
      </c>
      <c r="G1294" s="7"/>
      <c r="H1294" s="7"/>
      <c r="I1294" s="7"/>
      <c r="J1294" s="27"/>
      <c r="K1294" s="2"/>
      <c r="L1294" s="2"/>
      <c r="M1294" s="2"/>
      <c r="N1294" s="15"/>
    </row>
    <row r="1295" spans="1:14">
      <c r="A1295" s="324"/>
      <c r="B1295" s="24"/>
      <c r="C1295" s="2"/>
      <c r="D1295" s="22"/>
      <c r="E1295" s="2" t="str">
        <f>IFERROR(VLOOKUP(D1295,#REF!,4,FALSE)," ")</f>
        <v xml:space="preserve"> </v>
      </c>
      <c r="F1295" s="2" t="str">
        <f>IFERROR(VLOOKUP(D1295,#REF!,12,FALSE)," ")</f>
        <v xml:space="preserve"> </v>
      </c>
      <c r="G1295" s="7"/>
      <c r="H1295" s="7"/>
      <c r="I1295" s="7"/>
      <c r="J1295" s="27"/>
      <c r="K1295" s="2"/>
      <c r="L1295" s="2"/>
      <c r="M1295" s="2"/>
      <c r="N1295" s="15"/>
    </row>
    <row r="1296" spans="1:14">
      <c r="A1296" s="324"/>
      <c r="B1296" s="24"/>
      <c r="C1296" s="2"/>
      <c r="D1296" s="22"/>
      <c r="E1296" s="2" t="str">
        <f>IFERROR(VLOOKUP(D1296,#REF!,4,FALSE)," ")</f>
        <v xml:space="preserve"> </v>
      </c>
      <c r="F1296" s="2" t="str">
        <f>IFERROR(VLOOKUP(D1296,#REF!,12,FALSE)," ")</f>
        <v xml:space="preserve"> </v>
      </c>
      <c r="G1296" s="7"/>
      <c r="H1296" s="7"/>
      <c r="I1296" s="7"/>
      <c r="J1296" s="27"/>
      <c r="K1296" s="2"/>
      <c r="L1296" s="2"/>
      <c r="M1296" s="2"/>
      <c r="N1296" s="15"/>
    </row>
    <row r="1297" spans="1:14">
      <c r="A1297" s="324"/>
      <c r="B1297" s="24"/>
      <c r="C1297" s="2"/>
      <c r="D1297" s="22"/>
      <c r="E1297" s="2" t="str">
        <f>IFERROR(VLOOKUP(D1297,#REF!,4,FALSE)," ")</f>
        <v xml:space="preserve"> </v>
      </c>
      <c r="F1297" s="2" t="str">
        <f>IFERROR(VLOOKUP(D1297,#REF!,12,FALSE)," ")</f>
        <v xml:space="preserve"> </v>
      </c>
      <c r="G1297" s="7"/>
      <c r="H1297" s="7"/>
      <c r="I1297" s="7"/>
      <c r="J1297" s="27"/>
      <c r="K1297" s="2"/>
      <c r="L1297" s="2"/>
      <c r="M1297" s="2"/>
      <c r="N1297" s="15"/>
    </row>
    <row r="1298" spans="1:14">
      <c r="A1298" s="324"/>
      <c r="B1298" s="24"/>
      <c r="C1298" s="2"/>
      <c r="D1298" s="22"/>
      <c r="E1298" s="2" t="str">
        <f>IFERROR(VLOOKUP(D1298,#REF!,4,FALSE)," ")</f>
        <v xml:space="preserve"> </v>
      </c>
      <c r="F1298" s="2" t="str">
        <f>IFERROR(VLOOKUP(D1298,#REF!,12,FALSE)," ")</f>
        <v xml:space="preserve"> </v>
      </c>
      <c r="G1298" s="7"/>
      <c r="H1298" s="7"/>
      <c r="I1298" s="7"/>
      <c r="J1298" s="27"/>
      <c r="K1298" s="2"/>
      <c r="L1298" s="2"/>
      <c r="M1298" s="2"/>
      <c r="N1298" s="15"/>
    </row>
    <row r="1299" spans="1:14">
      <c r="A1299" s="324"/>
      <c r="B1299" s="24"/>
      <c r="C1299" s="2"/>
      <c r="D1299" s="22"/>
      <c r="E1299" s="2" t="str">
        <f>IFERROR(VLOOKUP(D1299,#REF!,4,FALSE)," ")</f>
        <v xml:space="preserve"> </v>
      </c>
      <c r="F1299" s="2" t="str">
        <f>IFERROR(VLOOKUP(D1299,#REF!,12,FALSE)," ")</f>
        <v xml:space="preserve"> </v>
      </c>
      <c r="G1299" s="7"/>
      <c r="H1299" s="7"/>
      <c r="I1299" s="7"/>
      <c r="J1299" s="27"/>
      <c r="K1299" s="2"/>
      <c r="L1299" s="2"/>
      <c r="M1299" s="2"/>
      <c r="N1299" s="15"/>
    </row>
    <row r="1300" spans="1:14">
      <c r="A1300" s="324"/>
      <c r="B1300" s="24"/>
      <c r="C1300" s="2"/>
      <c r="D1300" s="22"/>
      <c r="E1300" s="2" t="str">
        <f>IFERROR(VLOOKUP(D1300,#REF!,4,FALSE)," ")</f>
        <v xml:space="preserve"> </v>
      </c>
      <c r="F1300" s="2" t="str">
        <f>IFERROR(VLOOKUP(D1300,#REF!,12,FALSE)," ")</f>
        <v xml:space="preserve"> </v>
      </c>
      <c r="G1300" s="7"/>
      <c r="H1300" s="7"/>
      <c r="I1300" s="7"/>
      <c r="J1300" s="27"/>
      <c r="K1300" s="2"/>
      <c r="L1300" s="2"/>
      <c r="M1300" s="2"/>
      <c r="N1300" s="15"/>
    </row>
    <row r="1301" spans="1:14">
      <c r="A1301" s="324"/>
      <c r="B1301" s="24"/>
      <c r="C1301" s="2"/>
      <c r="D1301" s="22"/>
      <c r="E1301" s="2" t="str">
        <f>IFERROR(VLOOKUP(D1301,#REF!,4,FALSE)," ")</f>
        <v xml:space="preserve"> </v>
      </c>
      <c r="F1301" s="2" t="str">
        <f>IFERROR(VLOOKUP(D1301,#REF!,12,FALSE)," ")</f>
        <v xml:space="preserve"> </v>
      </c>
      <c r="G1301" s="7"/>
      <c r="H1301" s="7"/>
      <c r="I1301" s="7"/>
      <c r="J1301" s="27"/>
      <c r="K1301" s="2"/>
      <c r="L1301" s="2"/>
      <c r="M1301" s="2"/>
      <c r="N1301" s="15"/>
    </row>
    <row r="1302" spans="1:14">
      <c r="A1302" s="324"/>
      <c r="B1302" s="24"/>
      <c r="C1302" s="2"/>
      <c r="D1302" s="22"/>
      <c r="E1302" s="2" t="str">
        <f>IFERROR(VLOOKUP(D1302,#REF!,4,FALSE)," ")</f>
        <v xml:space="preserve"> </v>
      </c>
      <c r="F1302" s="2" t="str">
        <f>IFERROR(VLOOKUP(D1302,#REF!,12,FALSE)," ")</f>
        <v xml:space="preserve"> </v>
      </c>
      <c r="G1302" s="7"/>
      <c r="H1302" s="7"/>
      <c r="I1302" s="7"/>
      <c r="J1302" s="27"/>
      <c r="K1302" s="2"/>
      <c r="L1302" s="2"/>
      <c r="M1302" s="2"/>
      <c r="N1302" s="15"/>
    </row>
    <row r="1303" spans="1:14">
      <c r="A1303" s="324"/>
      <c r="B1303" s="24"/>
      <c r="C1303" s="2"/>
      <c r="D1303" s="22"/>
      <c r="E1303" s="2" t="str">
        <f>IFERROR(VLOOKUP(D1303,#REF!,4,FALSE)," ")</f>
        <v xml:space="preserve"> </v>
      </c>
      <c r="F1303" s="2" t="str">
        <f>IFERROR(VLOOKUP(D1303,#REF!,12,FALSE)," ")</f>
        <v xml:space="preserve"> </v>
      </c>
      <c r="G1303" s="7"/>
      <c r="H1303" s="7"/>
      <c r="I1303" s="7"/>
      <c r="J1303" s="27"/>
      <c r="K1303" s="2"/>
      <c r="L1303" s="2"/>
      <c r="M1303" s="2"/>
      <c r="N1303" s="15"/>
    </row>
    <row r="1304" spans="1:14">
      <c r="A1304" s="324"/>
      <c r="B1304" s="24"/>
      <c r="C1304" s="2"/>
      <c r="D1304" s="22"/>
      <c r="E1304" s="2" t="str">
        <f>IFERROR(VLOOKUP(D1304,#REF!,4,FALSE)," ")</f>
        <v xml:space="preserve"> </v>
      </c>
      <c r="F1304" s="2" t="str">
        <f>IFERROR(VLOOKUP(D1304,#REF!,12,FALSE)," ")</f>
        <v xml:space="preserve"> </v>
      </c>
      <c r="G1304" s="7"/>
      <c r="H1304" s="7"/>
      <c r="I1304" s="7"/>
      <c r="J1304" s="27"/>
      <c r="K1304" s="2"/>
      <c r="L1304" s="2"/>
      <c r="M1304" s="2"/>
      <c r="N1304" s="15"/>
    </row>
    <row r="1305" spans="1:14">
      <c r="A1305" s="324"/>
      <c r="B1305" s="24"/>
      <c r="C1305" s="2"/>
      <c r="D1305" s="22"/>
      <c r="E1305" s="2" t="str">
        <f>IFERROR(VLOOKUP(D1305,#REF!,4,FALSE)," ")</f>
        <v xml:space="preserve"> </v>
      </c>
      <c r="F1305" s="2" t="str">
        <f>IFERROR(VLOOKUP(D1305,#REF!,12,FALSE)," ")</f>
        <v xml:space="preserve"> </v>
      </c>
      <c r="G1305" s="7"/>
      <c r="H1305" s="7"/>
      <c r="I1305" s="7"/>
      <c r="J1305" s="27"/>
      <c r="K1305" s="2"/>
      <c r="L1305" s="2"/>
      <c r="M1305" s="2"/>
      <c r="N1305" s="15"/>
    </row>
    <row r="1306" spans="1:14">
      <c r="A1306" s="324"/>
      <c r="B1306" s="24"/>
      <c r="C1306" s="2"/>
      <c r="D1306" s="22"/>
      <c r="E1306" s="2" t="str">
        <f>IFERROR(VLOOKUP(D1306,#REF!,4,FALSE)," ")</f>
        <v xml:space="preserve"> </v>
      </c>
      <c r="F1306" s="2" t="str">
        <f>IFERROR(VLOOKUP(D1306,#REF!,12,FALSE)," ")</f>
        <v xml:space="preserve"> </v>
      </c>
      <c r="G1306" s="7"/>
      <c r="H1306" s="7"/>
      <c r="I1306" s="7"/>
      <c r="J1306" s="27"/>
      <c r="K1306" s="2"/>
      <c r="L1306" s="2"/>
      <c r="M1306" s="2"/>
      <c r="N1306" s="15"/>
    </row>
    <row r="1307" spans="1:14">
      <c r="A1307" s="324"/>
      <c r="B1307" s="24"/>
      <c r="C1307" s="2"/>
      <c r="D1307" s="22"/>
      <c r="E1307" s="2" t="str">
        <f>IFERROR(VLOOKUP(D1307,#REF!,4,FALSE)," ")</f>
        <v xml:space="preserve"> </v>
      </c>
      <c r="F1307" s="2" t="str">
        <f>IFERROR(VLOOKUP(D1307,#REF!,12,FALSE)," ")</f>
        <v xml:space="preserve"> </v>
      </c>
      <c r="G1307" s="7"/>
      <c r="H1307" s="7"/>
      <c r="I1307" s="7"/>
      <c r="J1307" s="27"/>
      <c r="K1307" s="2"/>
      <c r="L1307" s="2"/>
      <c r="M1307" s="2"/>
      <c r="N1307" s="15"/>
    </row>
    <row r="1308" spans="1:14">
      <c r="A1308" s="324"/>
      <c r="B1308" s="24"/>
      <c r="C1308" s="2"/>
      <c r="D1308" s="22"/>
      <c r="E1308" s="2" t="str">
        <f>IFERROR(VLOOKUP(D1308,#REF!,4,FALSE)," ")</f>
        <v xml:space="preserve"> </v>
      </c>
      <c r="F1308" s="2" t="str">
        <f>IFERROR(VLOOKUP(D1308,#REF!,12,FALSE)," ")</f>
        <v xml:space="preserve"> </v>
      </c>
      <c r="G1308" s="7"/>
      <c r="H1308" s="7"/>
      <c r="I1308" s="7"/>
      <c r="J1308" s="27"/>
      <c r="K1308" s="2"/>
      <c r="L1308" s="2"/>
      <c r="M1308" s="2"/>
      <c r="N1308" s="15"/>
    </row>
    <row r="1309" spans="1:14">
      <c r="A1309" s="324"/>
      <c r="B1309" s="24"/>
      <c r="C1309" s="2"/>
      <c r="D1309" s="22"/>
      <c r="E1309" s="2" t="str">
        <f>IFERROR(VLOOKUP(D1309,#REF!,4,FALSE)," ")</f>
        <v xml:space="preserve"> </v>
      </c>
      <c r="F1309" s="2" t="str">
        <f>IFERROR(VLOOKUP(D1309,#REF!,12,FALSE)," ")</f>
        <v xml:space="preserve"> </v>
      </c>
      <c r="G1309" s="7"/>
      <c r="H1309" s="7"/>
      <c r="I1309" s="7"/>
      <c r="J1309" s="27"/>
      <c r="K1309" s="2"/>
      <c r="L1309" s="2"/>
      <c r="M1309" s="2"/>
      <c r="N1309" s="15"/>
    </row>
    <row r="1310" spans="1:14">
      <c r="A1310" s="324"/>
      <c r="B1310" s="24"/>
      <c r="C1310" s="2"/>
      <c r="D1310" s="22"/>
      <c r="E1310" s="2" t="str">
        <f>IFERROR(VLOOKUP(D1310,#REF!,4,FALSE)," ")</f>
        <v xml:space="preserve"> </v>
      </c>
      <c r="F1310" s="2" t="str">
        <f>IFERROR(VLOOKUP(D1310,#REF!,12,FALSE)," ")</f>
        <v xml:space="preserve"> </v>
      </c>
      <c r="G1310" s="7"/>
      <c r="H1310" s="7"/>
      <c r="I1310" s="7"/>
      <c r="J1310" s="27"/>
      <c r="K1310" s="2"/>
      <c r="L1310" s="2"/>
      <c r="M1310" s="2"/>
      <c r="N1310" s="15"/>
    </row>
    <row r="1311" spans="1:14">
      <c r="A1311" s="324"/>
      <c r="B1311" s="24"/>
      <c r="C1311" s="2"/>
      <c r="D1311" s="22"/>
      <c r="E1311" s="2" t="str">
        <f>IFERROR(VLOOKUP(D1311,#REF!,4,FALSE)," ")</f>
        <v xml:space="preserve"> </v>
      </c>
      <c r="F1311" s="2" t="str">
        <f>IFERROR(VLOOKUP(D1311,#REF!,12,FALSE)," ")</f>
        <v xml:space="preserve"> </v>
      </c>
      <c r="G1311" s="7"/>
      <c r="H1311" s="7"/>
      <c r="I1311" s="7"/>
      <c r="J1311" s="27"/>
      <c r="K1311" s="2"/>
      <c r="L1311" s="2"/>
      <c r="M1311" s="2"/>
      <c r="N1311" s="15"/>
    </row>
    <row r="1312" spans="1:14">
      <c r="A1312" s="324"/>
      <c r="B1312" s="24"/>
      <c r="C1312" s="2"/>
      <c r="D1312" s="22"/>
      <c r="E1312" s="2" t="str">
        <f>IFERROR(VLOOKUP(D1312,#REF!,4,FALSE)," ")</f>
        <v xml:space="preserve"> </v>
      </c>
      <c r="F1312" s="2" t="str">
        <f>IFERROR(VLOOKUP(D1312,#REF!,12,FALSE)," ")</f>
        <v xml:space="preserve"> </v>
      </c>
      <c r="G1312" s="7"/>
      <c r="H1312" s="7"/>
      <c r="I1312" s="7"/>
      <c r="J1312" s="27"/>
      <c r="K1312" s="2"/>
      <c r="L1312" s="2"/>
      <c r="M1312" s="2"/>
      <c r="N1312" s="15"/>
    </row>
    <row r="1313" spans="1:14">
      <c r="A1313" s="324"/>
      <c r="B1313" s="24"/>
      <c r="C1313" s="2"/>
      <c r="D1313" s="22"/>
      <c r="E1313" s="2" t="str">
        <f>IFERROR(VLOOKUP(D1313,#REF!,4,FALSE)," ")</f>
        <v xml:space="preserve"> </v>
      </c>
      <c r="F1313" s="2" t="str">
        <f>IFERROR(VLOOKUP(D1313,#REF!,12,FALSE)," ")</f>
        <v xml:space="preserve"> </v>
      </c>
      <c r="G1313" s="7"/>
      <c r="H1313" s="7"/>
      <c r="I1313" s="7"/>
      <c r="J1313" s="27"/>
      <c r="K1313" s="2"/>
      <c r="L1313" s="2"/>
      <c r="M1313" s="2"/>
      <c r="N1313" s="15"/>
    </row>
    <row r="1314" spans="1:14">
      <c r="A1314" s="324"/>
      <c r="B1314" s="24"/>
      <c r="C1314" s="2"/>
      <c r="D1314" s="22"/>
      <c r="E1314" s="2" t="str">
        <f>IFERROR(VLOOKUP(D1314,#REF!,4,FALSE)," ")</f>
        <v xml:space="preserve"> </v>
      </c>
      <c r="F1314" s="2" t="str">
        <f>IFERROR(VLOOKUP(D1314,#REF!,12,FALSE)," ")</f>
        <v xml:space="preserve"> </v>
      </c>
      <c r="G1314" s="7"/>
      <c r="H1314" s="7"/>
      <c r="I1314" s="7"/>
      <c r="J1314" s="27"/>
      <c r="K1314" s="2"/>
      <c r="L1314" s="2"/>
      <c r="M1314" s="2"/>
      <c r="N1314" s="15"/>
    </row>
    <row r="1315" spans="1:14">
      <c r="A1315" s="324"/>
      <c r="B1315" s="24"/>
      <c r="C1315" s="2"/>
      <c r="D1315" s="22"/>
      <c r="E1315" s="2" t="str">
        <f>IFERROR(VLOOKUP(D1315,#REF!,4,FALSE)," ")</f>
        <v xml:space="preserve"> </v>
      </c>
      <c r="F1315" s="2" t="str">
        <f>IFERROR(VLOOKUP(D1315,#REF!,12,FALSE)," ")</f>
        <v xml:space="preserve"> </v>
      </c>
      <c r="G1315" s="7"/>
      <c r="H1315" s="7"/>
      <c r="I1315" s="7"/>
      <c r="J1315" s="27"/>
      <c r="K1315" s="2"/>
      <c r="L1315" s="2"/>
      <c r="M1315" s="2"/>
      <c r="N1315" s="15"/>
    </row>
    <row r="1316" spans="1:14">
      <c r="A1316" s="324"/>
      <c r="B1316" s="24"/>
      <c r="C1316" s="2"/>
      <c r="D1316" s="22"/>
      <c r="E1316" s="2" t="str">
        <f>IFERROR(VLOOKUP(D1316,#REF!,4,FALSE)," ")</f>
        <v xml:space="preserve"> </v>
      </c>
      <c r="F1316" s="2" t="str">
        <f>IFERROR(VLOOKUP(D1316,#REF!,12,FALSE)," ")</f>
        <v xml:space="preserve"> </v>
      </c>
      <c r="G1316" s="7"/>
      <c r="H1316" s="7"/>
      <c r="I1316" s="7"/>
      <c r="J1316" s="27"/>
      <c r="K1316" s="2"/>
      <c r="L1316" s="2"/>
      <c r="M1316" s="2"/>
      <c r="N1316" s="15"/>
    </row>
    <row r="1317" spans="1:14">
      <c r="A1317" s="324"/>
      <c r="B1317" s="24"/>
      <c r="C1317" s="2"/>
      <c r="D1317" s="22"/>
      <c r="E1317" s="2" t="str">
        <f>IFERROR(VLOOKUP(D1317,#REF!,4,FALSE)," ")</f>
        <v xml:space="preserve"> </v>
      </c>
      <c r="F1317" s="2" t="str">
        <f>IFERROR(VLOOKUP(D1317,#REF!,12,FALSE)," ")</f>
        <v xml:space="preserve"> </v>
      </c>
      <c r="G1317" s="7"/>
      <c r="H1317" s="7"/>
      <c r="I1317" s="7"/>
      <c r="J1317" s="27"/>
      <c r="K1317" s="2"/>
      <c r="L1317" s="2"/>
      <c r="M1317" s="2"/>
      <c r="N1317" s="15"/>
    </row>
    <row r="1318" spans="1:14">
      <c r="A1318" s="324"/>
      <c r="B1318" s="24"/>
      <c r="C1318" s="2"/>
      <c r="D1318" s="22"/>
      <c r="E1318" s="2" t="str">
        <f>IFERROR(VLOOKUP(D1318,#REF!,4,FALSE)," ")</f>
        <v xml:space="preserve"> </v>
      </c>
      <c r="F1318" s="2" t="str">
        <f>IFERROR(VLOOKUP(D1318,#REF!,12,FALSE)," ")</f>
        <v xml:space="preserve"> </v>
      </c>
      <c r="G1318" s="7"/>
      <c r="H1318" s="7"/>
      <c r="I1318" s="7"/>
      <c r="J1318" s="27"/>
      <c r="K1318" s="2"/>
      <c r="L1318" s="2"/>
      <c r="M1318" s="2"/>
      <c r="N1318" s="15"/>
    </row>
    <row r="1319" spans="1:14">
      <c r="A1319" s="324"/>
      <c r="B1319" s="24"/>
      <c r="C1319" s="2"/>
      <c r="D1319" s="22"/>
      <c r="E1319" s="2" t="str">
        <f>IFERROR(VLOOKUP(D1319,#REF!,4,FALSE)," ")</f>
        <v xml:space="preserve"> </v>
      </c>
      <c r="F1319" s="2" t="str">
        <f>IFERROR(VLOOKUP(D1319,#REF!,12,FALSE)," ")</f>
        <v xml:space="preserve"> </v>
      </c>
      <c r="G1319" s="7"/>
      <c r="H1319" s="7"/>
      <c r="I1319" s="7"/>
      <c r="J1319" s="27"/>
      <c r="K1319" s="2"/>
      <c r="L1319" s="2"/>
      <c r="M1319" s="2"/>
      <c r="N1319" s="15"/>
    </row>
    <row r="1320" spans="1:14">
      <c r="A1320" s="324"/>
      <c r="B1320" s="24"/>
      <c r="C1320" s="2"/>
      <c r="D1320" s="22"/>
      <c r="E1320" s="2" t="str">
        <f>IFERROR(VLOOKUP(D1320,#REF!,4,FALSE)," ")</f>
        <v xml:space="preserve"> </v>
      </c>
      <c r="F1320" s="2" t="str">
        <f>IFERROR(VLOOKUP(D1320,#REF!,12,FALSE)," ")</f>
        <v xml:space="preserve"> </v>
      </c>
      <c r="G1320" s="7"/>
      <c r="H1320" s="7"/>
      <c r="I1320" s="7"/>
      <c r="J1320" s="27"/>
      <c r="K1320" s="2"/>
      <c r="L1320" s="2"/>
      <c r="M1320" s="2"/>
      <c r="N1320" s="15"/>
    </row>
    <row r="1321" spans="1:14">
      <c r="A1321" s="324"/>
      <c r="B1321" s="24"/>
      <c r="C1321" s="2"/>
      <c r="D1321" s="22"/>
      <c r="E1321" s="2" t="str">
        <f>IFERROR(VLOOKUP(D1321,#REF!,4,FALSE)," ")</f>
        <v xml:space="preserve"> </v>
      </c>
      <c r="F1321" s="2" t="str">
        <f>IFERROR(VLOOKUP(D1321,#REF!,12,FALSE)," ")</f>
        <v xml:space="preserve"> </v>
      </c>
      <c r="G1321" s="7"/>
      <c r="H1321" s="7"/>
      <c r="I1321" s="7"/>
      <c r="J1321" s="27"/>
      <c r="K1321" s="2"/>
      <c r="L1321" s="2"/>
      <c r="M1321" s="2"/>
      <c r="N1321" s="15"/>
    </row>
    <row r="1322" spans="1:14">
      <c r="A1322" s="324"/>
      <c r="B1322" s="24"/>
      <c r="C1322" s="2"/>
      <c r="D1322" s="22"/>
      <c r="E1322" s="2" t="str">
        <f>IFERROR(VLOOKUP(D1322,#REF!,4,FALSE)," ")</f>
        <v xml:space="preserve"> </v>
      </c>
      <c r="F1322" s="2" t="str">
        <f>IFERROR(VLOOKUP(D1322,#REF!,12,FALSE)," ")</f>
        <v xml:space="preserve"> </v>
      </c>
      <c r="G1322" s="7"/>
      <c r="H1322" s="7"/>
      <c r="I1322" s="7"/>
      <c r="J1322" s="27"/>
      <c r="K1322" s="2"/>
      <c r="L1322" s="2"/>
      <c r="M1322" s="2"/>
      <c r="N1322" s="15"/>
    </row>
    <row r="1323" spans="1:14">
      <c r="A1323" s="324"/>
      <c r="B1323" s="24"/>
      <c r="C1323" s="2"/>
      <c r="D1323" s="22"/>
      <c r="E1323" s="2" t="str">
        <f>IFERROR(VLOOKUP(D1323,#REF!,4,FALSE)," ")</f>
        <v xml:space="preserve"> </v>
      </c>
      <c r="F1323" s="2" t="str">
        <f>IFERROR(VLOOKUP(D1323,#REF!,12,FALSE)," ")</f>
        <v xml:space="preserve"> </v>
      </c>
      <c r="G1323" s="7"/>
      <c r="H1323" s="7"/>
      <c r="I1323" s="7"/>
      <c r="J1323" s="27"/>
      <c r="K1323" s="2"/>
      <c r="L1323" s="2"/>
      <c r="M1323" s="2"/>
      <c r="N1323" s="15"/>
    </row>
    <row r="1324" spans="1:14">
      <c r="A1324" s="324"/>
      <c r="B1324" s="24"/>
      <c r="C1324" s="2"/>
      <c r="D1324" s="22"/>
      <c r="E1324" s="2" t="str">
        <f>IFERROR(VLOOKUP(D1324,#REF!,4,FALSE)," ")</f>
        <v xml:space="preserve"> </v>
      </c>
      <c r="F1324" s="2" t="str">
        <f>IFERROR(VLOOKUP(D1324,#REF!,12,FALSE)," ")</f>
        <v xml:space="preserve"> </v>
      </c>
      <c r="G1324" s="7"/>
      <c r="H1324" s="7"/>
      <c r="I1324" s="7"/>
      <c r="J1324" s="27"/>
      <c r="K1324" s="2"/>
      <c r="L1324" s="2"/>
      <c r="M1324" s="2"/>
      <c r="N1324" s="15"/>
    </row>
    <row r="1325" spans="1:14">
      <c r="A1325" s="324"/>
      <c r="B1325" s="24"/>
      <c r="C1325" s="2"/>
      <c r="D1325" s="22"/>
      <c r="E1325" s="2" t="str">
        <f>IFERROR(VLOOKUP(D1325,#REF!,4,FALSE)," ")</f>
        <v xml:space="preserve"> </v>
      </c>
      <c r="F1325" s="2" t="str">
        <f>IFERROR(VLOOKUP(D1325,#REF!,12,FALSE)," ")</f>
        <v xml:space="preserve"> </v>
      </c>
      <c r="G1325" s="7"/>
      <c r="H1325" s="7"/>
      <c r="I1325" s="7"/>
      <c r="J1325" s="27"/>
      <c r="K1325" s="2"/>
      <c r="L1325" s="2"/>
      <c r="M1325" s="2"/>
      <c r="N1325" s="15"/>
    </row>
    <row r="1326" spans="1:14">
      <c r="A1326" s="324"/>
      <c r="B1326" s="24"/>
      <c r="C1326" s="2"/>
      <c r="D1326" s="22"/>
      <c r="E1326" s="2" t="str">
        <f>IFERROR(VLOOKUP(D1326,#REF!,4,FALSE)," ")</f>
        <v xml:space="preserve"> </v>
      </c>
      <c r="F1326" s="2" t="str">
        <f>IFERROR(VLOOKUP(D1326,#REF!,12,FALSE)," ")</f>
        <v xml:space="preserve"> </v>
      </c>
      <c r="G1326" s="7"/>
      <c r="H1326" s="7"/>
      <c r="I1326" s="7"/>
      <c r="J1326" s="27"/>
      <c r="K1326" s="2"/>
      <c r="L1326" s="2"/>
      <c r="M1326" s="2"/>
      <c r="N1326" s="15"/>
    </row>
    <row r="1327" spans="1:14">
      <c r="A1327" s="324"/>
      <c r="B1327" s="24"/>
      <c r="C1327" s="2"/>
      <c r="D1327" s="22"/>
      <c r="E1327" s="2" t="str">
        <f>IFERROR(VLOOKUP(D1327,#REF!,4,FALSE)," ")</f>
        <v xml:space="preserve"> </v>
      </c>
      <c r="F1327" s="2" t="str">
        <f>IFERROR(VLOOKUP(D1327,#REF!,12,FALSE)," ")</f>
        <v xml:space="preserve"> </v>
      </c>
      <c r="G1327" s="7"/>
      <c r="H1327" s="7"/>
      <c r="I1327" s="7"/>
      <c r="J1327" s="27"/>
      <c r="K1327" s="2"/>
      <c r="L1327" s="2"/>
      <c r="M1327" s="2"/>
      <c r="N1327" s="15"/>
    </row>
    <row r="1328" spans="1:14">
      <c r="A1328" s="324"/>
      <c r="B1328" s="24"/>
      <c r="C1328" s="2"/>
      <c r="D1328" s="22"/>
      <c r="E1328" s="2" t="str">
        <f>IFERROR(VLOOKUP(D1328,#REF!,4,FALSE)," ")</f>
        <v xml:space="preserve"> </v>
      </c>
      <c r="F1328" s="2" t="str">
        <f>IFERROR(VLOOKUP(D1328,#REF!,12,FALSE)," ")</f>
        <v xml:space="preserve"> </v>
      </c>
      <c r="G1328" s="7"/>
      <c r="H1328" s="7"/>
      <c r="I1328" s="7"/>
      <c r="J1328" s="27"/>
      <c r="K1328" s="2"/>
      <c r="L1328" s="2"/>
      <c r="M1328" s="2"/>
      <c r="N1328" s="15"/>
    </row>
    <row r="1329" spans="1:14">
      <c r="A1329" s="324"/>
      <c r="B1329" s="24"/>
      <c r="C1329" s="2"/>
      <c r="D1329" s="22"/>
      <c r="E1329" s="2" t="str">
        <f>IFERROR(VLOOKUP(D1329,#REF!,4,FALSE)," ")</f>
        <v xml:space="preserve"> </v>
      </c>
      <c r="F1329" s="2" t="str">
        <f>IFERROR(VLOOKUP(D1329,#REF!,12,FALSE)," ")</f>
        <v xml:space="preserve"> </v>
      </c>
      <c r="G1329" s="7"/>
      <c r="H1329" s="7"/>
      <c r="I1329" s="7"/>
      <c r="J1329" s="27"/>
      <c r="K1329" s="2"/>
      <c r="L1329" s="2"/>
      <c r="M1329" s="2"/>
      <c r="N1329" s="15"/>
    </row>
    <row r="1330" spans="1:14">
      <c r="A1330" s="324"/>
      <c r="B1330" s="24"/>
      <c r="C1330" s="2"/>
      <c r="D1330" s="22"/>
      <c r="E1330" s="2" t="str">
        <f>IFERROR(VLOOKUP(D1330,#REF!,4,FALSE)," ")</f>
        <v xml:space="preserve"> </v>
      </c>
      <c r="F1330" s="2" t="str">
        <f>IFERROR(VLOOKUP(D1330,#REF!,12,FALSE)," ")</f>
        <v xml:space="preserve"> </v>
      </c>
      <c r="G1330" s="7"/>
      <c r="H1330" s="7"/>
      <c r="I1330" s="7"/>
      <c r="J1330" s="27"/>
      <c r="K1330" s="2"/>
      <c r="L1330" s="2"/>
      <c r="M1330" s="2"/>
      <c r="N1330" s="15"/>
    </row>
    <row r="1331" spans="1:14">
      <c r="A1331" s="324"/>
      <c r="B1331" s="24"/>
      <c r="C1331" s="2"/>
      <c r="D1331" s="22"/>
      <c r="E1331" s="2" t="str">
        <f>IFERROR(VLOOKUP(D1331,#REF!,4,FALSE)," ")</f>
        <v xml:space="preserve"> </v>
      </c>
      <c r="F1331" s="2" t="str">
        <f>IFERROR(VLOOKUP(D1331,#REF!,12,FALSE)," ")</f>
        <v xml:space="preserve"> </v>
      </c>
      <c r="G1331" s="7"/>
      <c r="H1331" s="7"/>
      <c r="I1331" s="7"/>
      <c r="J1331" s="27"/>
      <c r="K1331" s="2"/>
      <c r="L1331" s="2"/>
      <c r="M1331" s="2"/>
      <c r="N1331" s="15"/>
    </row>
    <row r="1332" spans="1:14">
      <c r="A1332" s="324"/>
      <c r="B1332" s="24"/>
      <c r="C1332" s="2"/>
      <c r="D1332" s="22"/>
      <c r="E1332" s="2" t="str">
        <f>IFERROR(VLOOKUP(D1332,#REF!,4,FALSE)," ")</f>
        <v xml:space="preserve"> </v>
      </c>
      <c r="F1332" s="2" t="str">
        <f>IFERROR(VLOOKUP(D1332,#REF!,12,FALSE)," ")</f>
        <v xml:space="preserve"> </v>
      </c>
      <c r="G1332" s="7"/>
      <c r="H1332" s="7"/>
      <c r="I1332" s="7"/>
      <c r="J1332" s="27"/>
      <c r="K1332" s="2"/>
      <c r="L1332" s="2"/>
      <c r="M1332" s="2"/>
      <c r="N1332" s="15"/>
    </row>
    <row r="1333" spans="1:14">
      <c r="A1333" s="324"/>
      <c r="B1333" s="24"/>
      <c r="C1333" s="2"/>
      <c r="D1333" s="22"/>
      <c r="E1333" s="2" t="str">
        <f>IFERROR(VLOOKUP(D1333,#REF!,4,FALSE)," ")</f>
        <v xml:space="preserve"> </v>
      </c>
      <c r="F1333" s="2" t="str">
        <f>IFERROR(VLOOKUP(D1333,#REF!,12,FALSE)," ")</f>
        <v xml:space="preserve"> </v>
      </c>
      <c r="G1333" s="7"/>
      <c r="H1333" s="7"/>
      <c r="I1333" s="7"/>
      <c r="J1333" s="27"/>
      <c r="K1333" s="2"/>
      <c r="L1333" s="2"/>
      <c r="M1333" s="2"/>
      <c r="N1333" s="15"/>
    </row>
    <row r="1334" spans="1:14">
      <c r="A1334" s="324"/>
      <c r="B1334" s="24"/>
      <c r="C1334" s="2"/>
      <c r="D1334" s="22"/>
      <c r="E1334" s="2" t="str">
        <f>IFERROR(VLOOKUP(D1334,#REF!,4,FALSE)," ")</f>
        <v xml:space="preserve"> </v>
      </c>
      <c r="F1334" s="2" t="str">
        <f>IFERROR(VLOOKUP(D1334,#REF!,12,FALSE)," ")</f>
        <v xml:space="preserve"> </v>
      </c>
      <c r="G1334" s="7"/>
      <c r="H1334" s="7"/>
      <c r="I1334" s="7"/>
      <c r="J1334" s="27"/>
      <c r="K1334" s="2"/>
      <c r="L1334" s="2"/>
      <c r="M1334" s="2"/>
      <c r="N1334" s="15"/>
    </row>
    <row r="1335" spans="1:14">
      <c r="A1335" s="324"/>
      <c r="B1335" s="24"/>
      <c r="C1335" s="2"/>
      <c r="D1335" s="22"/>
      <c r="E1335" s="2" t="str">
        <f>IFERROR(VLOOKUP(D1335,#REF!,4,FALSE)," ")</f>
        <v xml:space="preserve"> </v>
      </c>
      <c r="F1335" s="2" t="str">
        <f>IFERROR(VLOOKUP(D1335,#REF!,12,FALSE)," ")</f>
        <v xml:space="preserve"> </v>
      </c>
      <c r="G1335" s="7"/>
      <c r="H1335" s="7"/>
      <c r="I1335" s="7"/>
      <c r="J1335" s="27"/>
      <c r="K1335" s="2"/>
      <c r="L1335" s="2"/>
      <c r="M1335" s="2"/>
      <c r="N1335" s="15"/>
    </row>
    <row r="1336" spans="1:14">
      <c r="A1336" s="324"/>
      <c r="B1336" s="24"/>
      <c r="C1336" s="2"/>
      <c r="D1336" s="22"/>
      <c r="E1336" s="2" t="str">
        <f>IFERROR(VLOOKUP(D1336,#REF!,4,FALSE)," ")</f>
        <v xml:space="preserve"> </v>
      </c>
      <c r="F1336" s="2" t="str">
        <f>IFERROR(VLOOKUP(D1336,#REF!,12,FALSE)," ")</f>
        <v xml:space="preserve"> </v>
      </c>
      <c r="G1336" s="7"/>
      <c r="H1336" s="7"/>
      <c r="I1336" s="7"/>
      <c r="J1336" s="27"/>
      <c r="K1336" s="2"/>
      <c r="L1336" s="2"/>
      <c r="M1336" s="2"/>
      <c r="N1336" s="15"/>
    </row>
    <row r="1337" spans="1:14">
      <c r="A1337" s="324"/>
      <c r="B1337" s="24"/>
      <c r="C1337" s="2"/>
      <c r="D1337" s="22"/>
      <c r="E1337" s="2" t="str">
        <f>IFERROR(VLOOKUP(D1337,#REF!,4,FALSE)," ")</f>
        <v xml:space="preserve"> </v>
      </c>
      <c r="F1337" s="2" t="str">
        <f>IFERROR(VLOOKUP(D1337,#REF!,12,FALSE)," ")</f>
        <v xml:space="preserve"> </v>
      </c>
      <c r="G1337" s="7"/>
      <c r="H1337" s="7"/>
      <c r="I1337" s="7"/>
      <c r="J1337" s="27"/>
      <c r="K1337" s="2"/>
      <c r="L1337" s="2"/>
      <c r="M1337" s="2"/>
      <c r="N1337" s="15"/>
    </row>
    <row r="1338" spans="1:14">
      <c r="A1338" s="324"/>
      <c r="B1338" s="24"/>
      <c r="C1338" s="2"/>
      <c r="D1338" s="22"/>
      <c r="E1338" s="2" t="str">
        <f>IFERROR(VLOOKUP(D1338,#REF!,4,FALSE)," ")</f>
        <v xml:space="preserve"> </v>
      </c>
      <c r="F1338" s="2" t="str">
        <f>IFERROR(VLOOKUP(D1338,#REF!,12,FALSE)," ")</f>
        <v xml:space="preserve"> </v>
      </c>
      <c r="G1338" s="7"/>
      <c r="H1338" s="7"/>
      <c r="I1338" s="7"/>
      <c r="J1338" s="27"/>
      <c r="K1338" s="2"/>
      <c r="L1338" s="2"/>
      <c r="M1338" s="2"/>
      <c r="N1338" s="15"/>
    </row>
    <row r="1339" spans="1:14">
      <c r="A1339" s="324"/>
      <c r="B1339" s="24"/>
      <c r="C1339" s="2"/>
      <c r="D1339" s="22"/>
      <c r="E1339" s="2" t="str">
        <f>IFERROR(VLOOKUP(D1339,#REF!,4,FALSE)," ")</f>
        <v xml:space="preserve"> </v>
      </c>
      <c r="F1339" s="2" t="str">
        <f>IFERROR(VLOOKUP(D1339,#REF!,12,FALSE)," ")</f>
        <v xml:space="preserve"> </v>
      </c>
      <c r="G1339" s="7"/>
      <c r="H1339" s="7"/>
      <c r="I1339" s="7"/>
      <c r="J1339" s="27"/>
      <c r="K1339" s="2"/>
      <c r="L1339" s="2"/>
      <c r="M1339" s="2"/>
      <c r="N1339" s="15"/>
    </row>
    <row r="1340" spans="1:14">
      <c r="A1340" s="324"/>
      <c r="B1340" s="24"/>
      <c r="C1340" s="2"/>
      <c r="D1340" s="22"/>
      <c r="E1340" s="2" t="str">
        <f>IFERROR(VLOOKUP(D1340,#REF!,4,FALSE)," ")</f>
        <v xml:space="preserve"> </v>
      </c>
      <c r="F1340" s="2" t="str">
        <f>IFERROR(VLOOKUP(D1340,#REF!,12,FALSE)," ")</f>
        <v xml:space="preserve"> </v>
      </c>
      <c r="G1340" s="7"/>
      <c r="H1340" s="7"/>
      <c r="I1340" s="7"/>
      <c r="J1340" s="27"/>
      <c r="K1340" s="2"/>
      <c r="L1340" s="2"/>
      <c r="M1340" s="2"/>
      <c r="N1340" s="15"/>
    </row>
    <row r="1341" spans="1:14">
      <c r="A1341" s="324"/>
      <c r="B1341" s="24"/>
      <c r="C1341" s="2"/>
      <c r="D1341" s="22"/>
      <c r="E1341" s="2" t="str">
        <f>IFERROR(VLOOKUP(D1341,#REF!,4,FALSE)," ")</f>
        <v xml:space="preserve"> </v>
      </c>
      <c r="F1341" s="2" t="str">
        <f>IFERROR(VLOOKUP(D1341,#REF!,12,FALSE)," ")</f>
        <v xml:space="preserve"> </v>
      </c>
      <c r="G1341" s="7"/>
      <c r="H1341" s="7"/>
      <c r="I1341" s="7"/>
      <c r="J1341" s="27"/>
      <c r="K1341" s="2"/>
      <c r="L1341" s="2"/>
      <c r="M1341" s="2"/>
      <c r="N1341" s="15"/>
    </row>
    <row r="1342" spans="1:14">
      <c r="A1342" s="324"/>
      <c r="B1342" s="24"/>
      <c r="C1342" s="2"/>
      <c r="D1342" s="22"/>
      <c r="E1342" s="2" t="str">
        <f>IFERROR(VLOOKUP(D1342,#REF!,4,FALSE)," ")</f>
        <v xml:space="preserve"> </v>
      </c>
      <c r="F1342" s="2" t="str">
        <f>IFERROR(VLOOKUP(D1342,#REF!,12,FALSE)," ")</f>
        <v xml:space="preserve"> </v>
      </c>
      <c r="G1342" s="7"/>
      <c r="H1342" s="7"/>
      <c r="I1342" s="7"/>
      <c r="J1342" s="27"/>
      <c r="K1342" s="2"/>
      <c r="L1342" s="2"/>
      <c r="M1342" s="2"/>
      <c r="N1342" s="15"/>
    </row>
    <row r="1343" spans="1:14">
      <c r="A1343" s="324"/>
      <c r="B1343" s="24"/>
      <c r="C1343" s="2"/>
      <c r="D1343" s="22"/>
      <c r="E1343" s="2" t="str">
        <f>IFERROR(VLOOKUP(D1343,#REF!,4,FALSE)," ")</f>
        <v xml:space="preserve"> </v>
      </c>
      <c r="F1343" s="2" t="str">
        <f>IFERROR(VLOOKUP(D1343,#REF!,12,FALSE)," ")</f>
        <v xml:space="preserve"> </v>
      </c>
      <c r="G1343" s="7"/>
      <c r="H1343" s="7"/>
      <c r="I1343" s="7"/>
      <c r="J1343" s="27"/>
      <c r="K1343" s="2"/>
      <c r="L1343" s="2"/>
      <c r="M1343" s="2"/>
      <c r="N1343" s="15"/>
    </row>
    <row r="1344" spans="1:14">
      <c r="A1344" s="324"/>
      <c r="B1344" s="24"/>
      <c r="C1344" s="2"/>
      <c r="D1344" s="22"/>
      <c r="E1344" s="2" t="str">
        <f>IFERROR(VLOOKUP(D1344,#REF!,4,FALSE)," ")</f>
        <v xml:space="preserve"> </v>
      </c>
      <c r="F1344" s="2" t="str">
        <f>IFERROR(VLOOKUP(D1344,#REF!,12,FALSE)," ")</f>
        <v xml:space="preserve"> </v>
      </c>
      <c r="G1344" s="7"/>
      <c r="H1344" s="7"/>
      <c r="I1344" s="7"/>
      <c r="J1344" s="27"/>
      <c r="K1344" s="2"/>
      <c r="L1344" s="2"/>
      <c r="M1344" s="2"/>
      <c r="N1344" s="15"/>
    </row>
    <row r="1345" spans="1:14">
      <c r="A1345" s="324"/>
      <c r="B1345" s="24"/>
      <c r="C1345" s="2"/>
      <c r="D1345" s="22"/>
      <c r="E1345" s="2" t="str">
        <f>IFERROR(VLOOKUP(D1345,#REF!,4,FALSE)," ")</f>
        <v xml:space="preserve"> </v>
      </c>
      <c r="F1345" s="2" t="str">
        <f>IFERROR(VLOOKUP(D1345,#REF!,12,FALSE)," ")</f>
        <v xml:space="preserve"> </v>
      </c>
      <c r="G1345" s="7"/>
      <c r="H1345" s="7"/>
      <c r="I1345" s="7"/>
      <c r="J1345" s="27"/>
      <c r="K1345" s="2"/>
      <c r="L1345" s="2"/>
      <c r="M1345" s="2"/>
      <c r="N1345" s="15"/>
    </row>
    <row r="1346" spans="1:14">
      <c r="A1346" s="324"/>
      <c r="B1346" s="24"/>
      <c r="C1346" s="2"/>
      <c r="D1346" s="22"/>
      <c r="E1346" s="2" t="str">
        <f>IFERROR(VLOOKUP(D1346,#REF!,4,FALSE)," ")</f>
        <v xml:space="preserve"> </v>
      </c>
      <c r="F1346" s="2" t="str">
        <f>IFERROR(VLOOKUP(D1346,#REF!,12,FALSE)," ")</f>
        <v xml:space="preserve"> </v>
      </c>
      <c r="G1346" s="7"/>
      <c r="H1346" s="7"/>
      <c r="I1346" s="7"/>
      <c r="J1346" s="27"/>
      <c r="K1346" s="2"/>
      <c r="L1346" s="2"/>
      <c r="M1346" s="2"/>
      <c r="N1346" s="15"/>
    </row>
    <row r="1347" spans="1:14">
      <c r="A1347" s="324"/>
      <c r="B1347" s="24"/>
      <c r="C1347" s="2"/>
      <c r="D1347" s="22"/>
      <c r="E1347" s="2" t="str">
        <f>IFERROR(VLOOKUP(D1347,#REF!,4,FALSE)," ")</f>
        <v xml:space="preserve"> </v>
      </c>
      <c r="F1347" s="2" t="str">
        <f>IFERROR(VLOOKUP(D1347,#REF!,12,FALSE)," ")</f>
        <v xml:space="preserve"> </v>
      </c>
      <c r="G1347" s="7"/>
      <c r="H1347" s="7"/>
      <c r="I1347" s="7"/>
      <c r="J1347" s="27"/>
      <c r="K1347" s="2"/>
      <c r="L1347" s="2"/>
      <c r="M1347" s="2"/>
      <c r="N1347" s="15"/>
    </row>
    <row r="1348" spans="1:14">
      <c r="A1348" s="324"/>
      <c r="B1348" s="24"/>
      <c r="C1348" s="2"/>
      <c r="D1348" s="22"/>
      <c r="E1348" s="2" t="str">
        <f>IFERROR(VLOOKUP(D1348,#REF!,4,FALSE)," ")</f>
        <v xml:space="preserve"> </v>
      </c>
      <c r="F1348" s="2" t="str">
        <f>IFERROR(VLOOKUP(D1348,#REF!,12,FALSE)," ")</f>
        <v xml:space="preserve"> </v>
      </c>
      <c r="G1348" s="7"/>
      <c r="H1348" s="7"/>
      <c r="I1348" s="7"/>
      <c r="J1348" s="27"/>
      <c r="K1348" s="2"/>
      <c r="L1348" s="2"/>
      <c r="M1348" s="2"/>
      <c r="N1348" s="15"/>
    </row>
    <row r="1349" spans="1:14">
      <c r="A1349" s="324"/>
      <c r="B1349" s="24"/>
      <c r="C1349" s="2"/>
      <c r="D1349" s="22"/>
      <c r="E1349" s="2" t="str">
        <f>IFERROR(VLOOKUP(D1349,#REF!,4,FALSE)," ")</f>
        <v xml:space="preserve"> </v>
      </c>
      <c r="F1349" s="2" t="str">
        <f>IFERROR(VLOOKUP(D1349,#REF!,12,FALSE)," ")</f>
        <v xml:space="preserve"> </v>
      </c>
      <c r="G1349" s="7"/>
      <c r="H1349" s="7"/>
      <c r="I1349" s="7"/>
      <c r="J1349" s="27"/>
      <c r="K1349" s="2"/>
      <c r="L1349" s="2"/>
      <c r="M1349" s="2"/>
      <c r="N1349" s="15"/>
    </row>
    <row r="1350" spans="1:14">
      <c r="A1350" s="324"/>
      <c r="B1350" s="24"/>
      <c r="C1350" s="2"/>
      <c r="D1350" s="22"/>
      <c r="E1350" s="2" t="str">
        <f>IFERROR(VLOOKUP(D1350,#REF!,4,FALSE)," ")</f>
        <v xml:space="preserve"> </v>
      </c>
      <c r="F1350" s="2" t="str">
        <f>IFERROR(VLOOKUP(D1350,#REF!,12,FALSE)," ")</f>
        <v xml:space="preserve"> </v>
      </c>
      <c r="G1350" s="7"/>
      <c r="H1350" s="7"/>
      <c r="I1350" s="7"/>
      <c r="J1350" s="27"/>
      <c r="K1350" s="2"/>
      <c r="L1350" s="2"/>
      <c r="M1350" s="2"/>
      <c r="N1350" s="15"/>
    </row>
    <row r="1351" spans="1:14">
      <c r="A1351" s="324"/>
      <c r="B1351" s="24"/>
      <c r="C1351" s="2"/>
      <c r="D1351" s="22"/>
      <c r="E1351" s="2" t="str">
        <f>IFERROR(VLOOKUP(D1351,#REF!,4,FALSE)," ")</f>
        <v xml:space="preserve"> </v>
      </c>
      <c r="F1351" s="2" t="str">
        <f>IFERROR(VLOOKUP(D1351,#REF!,12,FALSE)," ")</f>
        <v xml:space="preserve"> </v>
      </c>
      <c r="G1351" s="7"/>
      <c r="H1351" s="7"/>
      <c r="I1351" s="7"/>
      <c r="J1351" s="27"/>
      <c r="K1351" s="2"/>
      <c r="L1351" s="2"/>
      <c r="M1351" s="2"/>
      <c r="N1351" s="15"/>
    </row>
    <row r="1352" spans="1:14">
      <c r="A1352" s="324"/>
      <c r="B1352" s="24"/>
      <c r="C1352" s="2"/>
      <c r="D1352" s="22"/>
      <c r="E1352" s="2" t="str">
        <f>IFERROR(VLOOKUP(D1352,#REF!,4,FALSE)," ")</f>
        <v xml:space="preserve"> </v>
      </c>
      <c r="F1352" s="2" t="str">
        <f>IFERROR(VLOOKUP(D1352,#REF!,12,FALSE)," ")</f>
        <v xml:space="preserve"> </v>
      </c>
      <c r="G1352" s="7"/>
      <c r="H1352" s="7"/>
      <c r="I1352" s="7"/>
      <c r="J1352" s="27"/>
      <c r="K1352" s="2"/>
      <c r="L1352" s="2"/>
      <c r="M1352" s="2"/>
      <c r="N1352" s="15"/>
    </row>
    <row r="1353" spans="1:14">
      <c r="A1353" s="324"/>
      <c r="B1353" s="24"/>
      <c r="C1353" s="2"/>
      <c r="D1353" s="22"/>
      <c r="E1353" s="2" t="str">
        <f>IFERROR(VLOOKUP(D1353,#REF!,4,FALSE)," ")</f>
        <v xml:space="preserve"> </v>
      </c>
      <c r="F1353" s="2" t="str">
        <f>IFERROR(VLOOKUP(D1353,#REF!,12,FALSE)," ")</f>
        <v xml:space="preserve"> </v>
      </c>
      <c r="G1353" s="7"/>
      <c r="H1353" s="7"/>
      <c r="I1353" s="7"/>
      <c r="J1353" s="27"/>
      <c r="K1353" s="2"/>
      <c r="L1353" s="2"/>
      <c r="M1353" s="2"/>
      <c r="N1353" s="15"/>
    </row>
    <row r="1354" spans="1:14">
      <c r="A1354" s="324"/>
      <c r="B1354" s="24"/>
      <c r="C1354" s="2"/>
      <c r="D1354" s="22"/>
      <c r="E1354" s="2" t="str">
        <f>IFERROR(VLOOKUP(D1354,#REF!,4,FALSE)," ")</f>
        <v xml:space="preserve"> </v>
      </c>
      <c r="F1354" s="2" t="str">
        <f>IFERROR(VLOOKUP(D1354,#REF!,12,FALSE)," ")</f>
        <v xml:space="preserve"> </v>
      </c>
      <c r="G1354" s="7"/>
      <c r="H1354" s="7"/>
      <c r="I1354" s="7"/>
      <c r="J1354" s="27"/>
      <c r="K1354" s="2"/>
      <c r="L1354" s="2"/>
      <c r="M1354" s="2"/>
      <c r="N1354" s="15"/>
    </row>
    <row r="1355" spans="1:14">
      <c r="A1355" s="324"/>
      <c r="B1355" s="24"/>
      <c r="C1355" s="2"/>
      <c r="D1355" s="22"/>
      <c r="E1355" s="2" t="str">
        <f>IFERROR(VLOOKUP(D1355,#REF!,4,FALSE)," ")</f>
        <v xml:space="preserve"> </v>
      </c>
      <c r="F1355" s="2" t="str">
        <f>IFERROR(VLOOKUP(D1355,#REF!,12,FALSE)," ")</f>
        <v xml:space="preserve"> </v>
      </c>
      <c r="G1355" s="7"/>
      <c r="H1355" s="7"/>
      <c r="I1355" s="7"/>
      <c r="J1355" s="27"/>
      <c r="K1355" s="2"/>
      <c r="L1355" s="2"/>
      <c r="M1355" s="2"/>
      <c r="N1355" s="15"/>
    </row>
    <row r="1356" spans="1:14">
      <c r="A1356" s="324"/>
      <c r="B1356" s="24"/>
      <c r="C1356" s="2"/>
      <c r="D1356" s="22"/>
      <c r="E1356" s="2" t="str">
        <f>IFERROR(VLOOKUP(D1356,#REF!,4,FALSE)," ")</f>
        <v xml:space="preserve"> </v>
      </c>
      <c r="F1356" s="2" t="str">
        <f>IFERROR(VLOOKUP(D1356,#REF!,12,FALSE)," ")</f>
        <v xml:space="preserve"> </v>
      </c>
      <c r="G1356" s="7"/>
      <c r="H1356" s="7"/>
      <c r="I1356" s="7"/>
      <c r="J1356" s="27"/>
      <c r="K1356" s="2"/>
      <c r="L1356" s="2"/>
      <c r="M1356" s="2"/>
      <c r="N1356" s="15"/>
    </row>
    <row r="1357" spans="1:14">
      <c r="A1357" s="324"/>
      <c r="B1357" s="24"/>
      <c r="C1357" s="2"/>
      <c r="D1357" s="22"/>
      <c r="E1357" s="2" t="str">
        <f>IFERROR(VLOOKUP(D1357,#REF!,4,FALSE)," ")</f>
        <v xml:space="preserve"> </v>
      </c>
      <c r="F1357" s="2" t="str">
        <f>IFERROR(VLOOKUP(D1357,#REF!,12,FALSE)," ")</f>
        <v xml:space="preserve"> </v>
      </c>
      <c r="G1357" s="7"/>
      <c r="H1357" s="7"/>
      <c r="I1357" s="7"/>
      <c r="J1357" s="27"/>
      <c r="K1357" s="2"/>
      <c r="L1357" s="2"/>
      <c r="M1357" s="2"/>
      <c r="N1357" s="15"/>
    </row>
    <row r="1358" spans="1:14">
      <c r="A1358" s="324"/>
      <c r="B1358" s="24"/>
      <c r="C1358" s="2"/>
      <c r="D1358" s="22"/>
      <c r="E1358" s="2" t="str">
        <f>IFERROR(VLOOKUP(D1358,#REF!,4,FALSE)," ")</f>
        <v xml:space="preserve"> </v>
      </c>
      <c r="F1358" s="2" t="str">
        <f>IFERROR(VLOOKUP(D1358,#REF!,12,FALSE)," ")</f>
        <v xml:space="preserve"> </v>
      </c>
      <c r="G1358" s="7"/>
      <c r="H1358" s="7"/>
      <c r="I1358" s="7"/>
      <c r="J1358" s="27"/>
      <c r="K1358" s="2"/>
      <c r="L1358" s="2"/>
      <c r="M1358" s="2"/>
      <c r="N1358" s="15"/>
    </row>
    <row r="1359" spans="1:14">
      <c r="A1359" s="324"/>
      <c r="B1359" s="24"/>
      <c r="C1359" s="2"/>
      <c r="D1359" s="22"/>
      <c r="E1359" s="2" t="str">
        <f>IFERROR(VLOOKUP(D1359,#REF!,4,FALSE)," ")</f>
        <v xml:space="preserve"> </v>
      </c>
      <c r="F1359" s="2" t="str">
        <f>IFERROR(VLOOKUP(D1359,#REF!,12,FALSE)," ")</f>
        <v xml:space="preserve"> </v>
      </c>
      <c r="G1359" s="7"/>
      <c r="H1359" s="7"/>
      <c r="I1359" s="7"/>
      <c r="J1359" s="27"/>
      <c r="K1359" s="2"/>
      <c r="L1359" s="2"/>
      <c r="M1359" s="2"/>
      <c r="N1359" s="15"/>
    </row>
    <row r="1360" spans="1:14">
      <c r="A1360" s="324"/>
      <c r="B1360" s="24"/>
      <c r="C1360" s="2"/>
      <c r="D1360" s="22"/>
      <c r="E1360" s="2" t="str">
        <f>IFERROR(VLOOKUP(D1360,#REF!,4,FALSE)," ")</f>
        <v xml:space="preserve"> </v>
      </c>
      <c r="F1360" s="2" t="str">
        <f>IFERROR(VLOOKUP(D1360,#REF!,12,FALSE)," ")</f>
        <v xml:space="preserve"> </v>
      </c>
      <c r="G1360" s="7"/>
      <c r="H1360" s="7"/>
      <c r="I1360" s="7"/>
      <c r="J1360" s="27"/>
      <c r="K1360" s="2"/>
      <c r="L1360" s="2"/>
      <c r="M1360" s="2"/>
      <c r="N1360" s="15"/>
    </row>
    <row r="1361" spans="1:14">
      <c r="A1361" s="324"/>
      <c r="B1361" s="24"/>
      <c r="C1361" s="2"/>
      <c r="D1361" s="22"/>
      <c r="E1361" s="2" t="str">
        <f>IFERROR(VLOOKUP(D1361,#REF!,4,FALSE)," ")</f>
        <v xml:space="preserve"> </v>
      </c>
      <c r="F1361" s="2" t="str">
        <f>IFERROR(VLOOKUP(D1361,#REF!,12,FALSE)," ")</f>
        <v xml:space="preserve"> </v>
      </c>
      <c r="G1361" s="7"/>
      <c r="H1361" s="7"/>
      <c r="I1361" s="7"/>
      <c r="J1361" s="27"/>
      <c r="K1361" s="2"/>
      <c r="L1361" s="2"/>
      <c r="M1361" s="2"/>
      <c r="N1361" s="15"/>
    </row>
    <row r="1362" spans="1:14">
      <c r="A1362" s="324"/>
      <c r="B1362" s="24"/>
      <c r="C1362" s="2"/>
      <c r="D1362" s="22"/>
      <c r="E1362" s="2" t="str">
        <f>IFERROR(VLOOKUP(D1362,#REF!,4,FALSE)," ")</f>
        <v xml:space="preserve"> </v>
      </c>
      <c r="F1362" s="2" t="str">
        <f>IFERROR(VLOOKUP(D1362,#REF!,12,FALSE)," ")</f>
        <v xml:space="preserve"> </v>
      </c>
      <c r="G1362" s="7"/>
      <c r="H1362" s="7"/>
      <c r="I1362" s="7"/>
      <c r="J1362" s="27"/>
      <c r="K1362" s="2"/>
      <c r="L1362" s="2"/>
      <c r="M1362" s="2"/>
      <c r="N1362" s="15"/>
    </row>
    <row r="1363" spans="1:14">
      <c r="A1363" s="324"/>
      <c r="B1363" s="24"/>
      <c r="C1363" s="2"/>
      <c r="D1363" s="22"/>
      <c r="E1363" s="2" t="str">
        <f>IFERROR(VLOOKUP(D1363,#REF!,4,FALSE)," ")</f>
        <v xml:space="preserve"> </v>
      </c>
      <c r="F1363" s="2" t="str">
        <f>IFERROR(VLOOKUP(D1363,#REF!,12,FALSE)," ")</f>
        <v xml:space="preserve"> </v>
      </c>
      <c r="G1363" s="7"/>
      <c r="H1363" s="7"/>
      <c r="I1363" s="7"/>
      <c r="J1363" s="27"/>
      <c r="K1363" s="2"/>
      <c r="L1363" s="2"/>
      <c r="M1363" s="2"/>
      <c r="N1363" s="15"/>
    </row>
    <row r="1364" spans="1:14">
      <c r="A1364" s="324"/>
      <c r="B1364" s="24"/>
      <c r="C1364" s="2"/>
      <c r="D1364" s="22"/>
      <c r="E1364" s="2" t="str">
        <f>IFERROR(VLOOKUP(D1364,#REF!,4,FALSE)," ")</f>
        <v xml:space="preserve"> </v>
      </c>
      <c r="F1364" s="2" t="str">
        <f>IFERROR(VLOOKUP(D1364,#REF!,12,FALSE)," ")</f>
        <v xml:space="preserve"> </v>
      </c>
      <c r="G1364" s="7"/>
      <c r="H1364" s="7"/>
      <c r="I1364" s="7"/>
      <c r="J1364" s="27"/>
      <c r="K1364" s="2"/>
      <c r="L1364" s="2"/>
      <c r="M1364" s="2"/>
      <c r="N1364" s="15"/>
    </row>
    <row r="1365" spans="1:14">
      <c r="A1365" s="324"/>
      <c r="B1365" s="24"/>
      <c r="C1365" s="2"/>
      <c r="D1365" s="22"/>
      <c r="E1365" s="2" t="str">
        <f>IFERROR(VLOOKUP(D1365,#REF!,4,FALSE)," ")</f>
        <v xml:space="preserve"> </v>
      </c>
      <c r="F1365" s="2" t="str">
        <f>IFERROR(VLOOKUP(D1365,#REF!,12,FALSE)," ")</f>
        <v xml:space="preserve"> </v>
      </c>
      <c r="G1365" s="7"/>
      <c r="H1365" s="7"/>
      <c r="I1365" s="7"/>
      <c r="J1365" s="27"/>
      <c r="K1365" s="2"/>
      <c r="L1365" s="2"/>
      <c r="M1365" s="2"/>
      <c r="N1365" s="15"/>
    </row>
    <row r="1366" spans="1:14">
      <c r="A1366" s="324"/>
      <c r="B1366" s="24"/>
      <c r="C1366" s="2"/>
      <c r="D1366" s="22"/>
      <c r="E1366" s="2" t="str">
        <f>IFERROR(VLOOKUP(D1366,#REF!,4,FALSE)," ")</f>
        <v xml:space="preserve"> </v>
      </c>
      <c r="F1366" s="2" t="str">
        <f>IFERROR(VLOOKUP(D1366,#REF!,12,FALSE)," ")</f>
        <v xml:space="preserve"> </v>
      </c>
      <c r="G1366" s="7"/>
      <c r="H1366" s="7"/>
      <c r="I1366" s="7"/>
      <c r="J1366" s="27"/>
      <c r="K1366" s="2"/>
      <c r="L1366" s="2"/>
      <c r="M1366" s="2"/>
      <c r="N1366" s="15"/>
    </row>
    <row r="1367" spans="1:14">
      <c r="A1367" s="324"/>
      <c r="B1367" s="24"/>
      <c r="C1367" s="2"/>
      <c r="D1367" s="22"/>
      <c r="E1367" s="2" t="str">
        <f>IFERROR(VLOOKUP(D1367,#REF!,4,FALSE)," ")</f>
        <v xml:space="preserve"> </v>
      </c>
      <c r="F1367" s="2" t="str">
        <f>IFERROR(VLOOKUP(D1367,#REF!,12,FALSE)," ")</f>
        <v xml:space="preserve"> </v>
      </c>
      <c r="G1367" s="7"/>
      <c r="H1367" s="7"/>
      <c r="I1367" s="7"/>
      <c r="J1367" s="27"/>
      <c r="K1367" s="2"/>
      <c r="L1367" s="2"/>
      <c r="M1367" s="2"/>
      <c r="N1367" s="15"/>
    </row>
    <row r="1368" spans="1:14">
      <c r="A1368" s="324"/>
      <c r="B1368" s="24"/>
      <c r="C1368" s="2"/>
      <c r="D1368" s="22"/>
      <c r="E1368" s="2" t="str">
        <f>IFERROR(VLOOKUP(D1368,#REF!,4,FALSE)," ")</f>
        <v xml:space="preserve"> </v>
      </c>
      <c r="F1368" s="2" t="str">
        <f>IFERROR(VLOOKUP(D1368,#REF!,12,FALSE)," ")</f>
        <v xml:space="preserve"> </v>
      </c>
      <c r="G1368" s="7"/>
      <c r="H1368" s="7"/>
      <c r="I1368" s="7"/>
      <c r="J1368" s="27"/>
      <c r="K1368" s="2"/>
      <c r="L1368" s="2"/>
      <c r="M1368" s="2"/>
      <c r="N1368" s="15"/>
    </row>
    <row r="1369" spans="1:14">
      <c r="A1369" s="324"/>
      <c r="B1369" s="24"/>
      <c r="C1369" s="2"/>
      <c r="D1369" s="22"/>
      <c r="E1369" s="2" t="str">
        <f>IFERROR(VLOOKUP(D1369,#REF!,4,FALSE)," ")</f>
        <v xml:space="preserve"> </v>
      </c>
      <c r="F1369" s="2" t="str">
        <f>IFERROR(VLOOKUP(D1369,#REF!,12,FALSE)," ")</f>
        <v xml:space="preserve"> </v>
      </c>
      <c r="G1369" s="7"/>
      <c r="H1369" s="7"/>
      <c r="I1369" s="7"/>
      <c r="J1369" s="27"/>
      <c r="K1369" s="2"/>
      <c r="L1369" s="2"/>
      <c r="M1369" s="2"/>
      <c r="N1369" s="15"/>
    </row>
    <row r="1370" spans="1:14">
      <c r="A1370" s="324"/>
      <c r="B1370" s="24"/>
      <c r="C1370" s="2"/>
      <c r="D1370" s="22"/>
      <c r="E1370" s="2" t="str">
        <f>IFERROR(VLOOKUP(D1370,#REF!,4,FALSE)," ")</f>
        <v xml:space="preserve"> </v>
      </c>
      <c r="F1370" s="2" t="str">
        <f>IFERROR(VLOOKUP(D1370,#REF!,12,FALSE)," ")</f>
        <v xml:space="preserve"> </v>
      </c>
      <c r="G1370" s="7"/>
      <c r="H1370" s="7"/>
      <c r="I1370" s="7"/>
      <c r="J1370" s="27"/>
      <c r="K1370" s="2"/>
      <c r="L1370" s="2"/>
      <c r="M1370" s="2"/>
      <c r="N1370" s="15"/>
    </row>
    <row r="1371" spans="1:14">
      <c r="A1371" s="324"/>
      <c r="B1371" s="24"/>
      <c r="C1371" s="2"/>
      <c r="D1371" s="22"/>
      <c r="E1371" s="2" t="str">
        <f>IFERROR(VLOOKUP(D1371,#REF!,4,FALSE)," ")</f>
        <v xml:space="preserve"> </v>
      </c>
      <c r="F1371" s="2" t="str">
        <f>IFERROR(VLOOKUP(D1371,#REF!,12,FALSE)," ")</f>
        <v xml:space="preserve"> </v>
      </c>
      <c r="G1371" s="7"/>
      <c r="H1371" s="7"/>
      <c r="I1371" s="7"/>
      <c r="J1371" s="27"/>
      <c r="K1371" s="2"/>
      <c r="L1371" s="2"/>
      <c r="M1371" s="2"/>
      <c r="N1371" s="15"/>
    </row>
    <row r="1372" spans="1:14">
      <c r="A1372" s="324"/>
      <c r="B1372" s="24"/>
      <c r="C1372" s="2"/>
      <c r="D1372" s="22"/>
      <c r="E1372" s="2" t="str">
        <f>IFERROR(VLOOKUP(D1372,#REF!,4,FALSE)," ")</f>
        <v xml:space="preserve"> </v>
      </c>
      <c r="F1372" s="2" t="str">
        <f>IFERROR(VLOOKUP(D1372,#REF!,12,FALSE)," ")</f>
        <v xml:space="preserve"> </v>
      </c>
      <c r="G1372" s="7"/>
      <c r="H1372" s="7"/>
      <c r="I1372" s="7"/>
      <c r="J1372" s="27"/>
      <c r="K1372" s="2"/>
      <c r="L1372" s="2"/>
      <c r="M1372" s="2"/>
      <c r="N1372" s="15"/>
    </row>
    <row r="1373" spans="1:14">
      <c r="A1373" s="324"/>
      <c r="B1373" s="24"/>
      <c r="C1373" s="2"/>
      <c r="D1373" s="22"/>
      <c r="E1373" s="2" t="str">
        <f>IFERROR(VLOOKUP(D1373,#REF!,4,FALSE)," ")</f>
        <v xml:space="preserve"> </v>
      </c>
      <c r="F1373" s="2" t="str">
        <f>IFERROR(VLOOKUP(D1373,#REF!,12,FALSE)," ")</f>
        <v xml:space="preserve"> </v>
      </c>
      <c r="G1373" s="7"/>
      <c r="H1373" s="7"/>
      <c r="I1373" s="7"/>
      <c r="J1373" s="27"/>
      <c r="K1373" s="2"/>
      <c r="L1373" s="2"/>
      <c r="M1373" s="2"/>
      <c r="N1373" s="15"/>
    </row>
    <row r="1374" spans="1:14">
      <c r="A1374" s="324"/>
      <c r="B1374" s="24"/>
      <c r="C1374" s="2"/>
      <c r="D1374" s="22"/>
      <c r="E1374" s="2" t="str">
        <f>IFERROR(VLOOKUP(D1374,#REF!,4,FALSE)," ")</f>
        <v xml:space="preserve"> </v>
      </c>
      <c r="F1374" s="2" t="str">
        <f>IFERROR(VLOOKUP(D1374,#REF!,12,FALSE)," ")</f>
        <v xml:space="preserve"> </v>
      </c>
      <c r="G1374" s="7"/>
      <c r="H1374" s="7"/>
      <c r="I1374" s="7"/>
      <c r="J1374" s="27"/>
      <c r="K1374" s="2"/>
      <c r="L1374" s="2"/>
      <c r="M1374" s="2"/>
      <c r="N1374" s="15"/>
    </row>
    <row r="1375" spans="1:14">
      <c r="A1375" s="324"/>
      <c r="B1375" s="24"/>
      <c r="C1375" s="2"/>
      <c r="D1375" s="22"/>
      <c r="E1375" s="2" t="str">
        <f>IFERROR(VLOOKUP(D1375,#REF!,4,FALSE)," ")</f>
        <v xml:space="preserve"> </v>
      </c>
      <c r="F1375" s="2" t="str">
        <f>IFERROR(VLOOKUP(D1375,#REF!,12,FALSE)," ")</f>
        <v xml:space="preserve"> </v>
      </c>
      <c r="G1375" s="7"/>
      <c r="H1375" s="7"/>
      <c r="I1375" s="7"/>
      <c r="J1375" s="27"/>
      <c r="K1375" s="2"/>
      <c r="L1375" s="2"/>
      <c r="M1375" s="2"/>
      <c r="N1375" s="15"/>
    </row>
    <row r="1376" spans="1:14">
      <c r="A1376" s="324"/>
      <c r="B1376" s="24"/>
      <c r="C1376" s="2"/>
      <c r="D1376" s="22"/>
      <c r="E1376" s="2" t="str">
        <f>IFERROR(VLOOKUP(D1376,#REF!,4,FALSE)," ")</f>
        <v xml:space="preserve"> </v>
      </c>
      <c r="F1376" s="2" t="str">
        <f>IFERROR(VLOOKUP(D1376,#REF!,12,FALSE)," ")</f>
        <v xml:space="preserve"> </v>
      </c>
      <c r="G1376" s="7"/>
      <c r="H1376" s="7"/>
      <c r="I1376" s="7"/>
      <c r="J1376" s="27"/>
      <c r="K1376" s="2"/>
      <c r="L1376" s="2"/>
      <c r="M1376" s="2"/>
      <c r="N1376" s="15"/>
    </row>
    <row r="1377" spans="1:14">
      <c r="A1377" s="324"/>
      <c r="B1377" s="24"/>
      <c r="C1377" s="2"/>
      <c r="D1377" s="22"/>
      <c r="E1377" s="2" t="str">
        <f>IFERROR(VLOOKUP(D1377,#REF!,4,FALSE)," ")</f>
        <v xml:space="preserve"> </v>
      </c>
      <c r="F1377" s="2" t="str">
        <f>IFERROR(VLOOKUP(D1377,#REF!,12,FALSE)," ")</f>
        <v xml:space="preserve"> </v>
      </c>
      <c r="G1377" s="7"/>
      <c r="H1377" s="7"/>
      <c r="I1377" s="7"/>
      <c r="J1377" s="27"/>
      <c r="K1377" s="2"/>
      <c r="L1377" s="2"/>
      <c r="M1377" s="2"/>
      <c r="N1377" s="15"/>
    </row>
    <row r="1378" spans="1:14">
      <c r="A1378" s="324"/>
      <c r="B1378" s="24"/>
      <c r="C1378" s="2"/>
      <c r="D1378" s="22"/>
      <c r="E1378" s="2" t="str">
        <f>IFERROR(VLOOKUP(D1378,#REF!,4,FALSE)," ")</f>
        <v xml:space="preserve"> </v>
      </c>
      <c r="F1378" s="2" t="str">
        <f>IFERROR(VLOOKUP(D1378,#REF!,12,FALSE)," ")</f>
        <v xml:space="preserve"> </v>
      </c>
      <c r="G1378" s="7"/>
      <c r="H1378" s="7"/>
      <c r="I1378" s="7"/>
      <c r="J1378" s="27"/>
      <c r="K1378" s="2"/>
      <c r="L1378" s="2"/>
      <c r="M1378" s="2"/>
      <c r="N1378" s="15"/>
    </row>
    <row r="1379" spans="1:14">
      <c r="A1379" s="324"/>
      <c r="B1379" s="24"/>
      <c r="C1379" s="2"/>
      <c r="D1379" s="22"/>
      <c r="E1379" s="2" t="str">
        <f>IFERROR(VLOOKUP(D1379,#REF!,4,FALSE)," ")</f>
        <v xml:space="preserve"> </v>
      </c>
      <c r="F1379" s="2" t="str">
        <f>IFERROR(VLOOKUP(D1379,#REF!,12,FALSE)," ")</f>
        <v xml:space="preserve"> </v>
      </c>
      <c r="G1379" s="7"/>
      <c r="H1379" s="7"/>
      <c r="I1379" s="7"/>
      <c r="J1379" s="27"/>
      <c r="K1379" s="2"/>
      <c r="L1379" s="2"/>
      <c r="M1379" s="2"/>
      <c r="N1379" s="15"/>
    </row>
    <row r="1380" spans="1:14">
      <c r="A1380" s="324"/>
      <c r="B1380" s="24"/>
      <c r="C1380" s="2"/>
      <c r="D1380" s="22"/>
      <c r="E1380" s="2" t="str">
        <f>IFERROR(VLOOKUP(D1380,#REF!,4,FALSE)," ")</f>
        <v xml:space="preserve"> </v>
      </c>
      <c r="F1380" s="2" t="str">
        <f>IFERROR(VLOOKUP(D1380,#REF!,12,FALSE)," ")</f>
        <v xml:space="preserve"> </v>
      </c>
      <c r="G1380" s="7"/>
      <c r="H1380" s="7"/>
      <c r="I1380" s="7"/>
      <c r="J1380" s="27"/>
      <c r="K1380" s="2"/>
      <c r="L1380" s="2"/>
      <c r="M1380" s="2"/>
      <c r="N1380" s="15"/>
    </row>
    <row r="1381" spans="1:14">
      <c r="A1381" s="324"/>
      <c r="B1381" s="24"/>
      <c r="C1381" s="2"/>
      <c r="D1381" s="22"/>
      <c r="E1381" s="2" t="str">
        <f>IFERROR(VLOOKUP(D1381,#REF!,4,FALSE)," ")</f>
        <v xml:space="preserve"> </v>
      </c>
      <c r="F1381" s="2" t="str">
        <f>IFERROR(VLOOKUP(D1381,#REF!,12,FALSE)," ")</f>
        <v xml:space="preserve"> </v>
      </c>
      <c r="G1381" s="7"/>
      <c r="H1381" s="7"/>
      <c r="I1381" s="7"/>
      <c r="J1381" s="27"/>
      <c r="K1381" s="2"/>
      <c r="L1381" s="2"/>
      <c r="M1381" s="2"/>
      <c r="N1381" s="15"/>
    </row>
    <row r="1382" spans="1:14">
      <c r="A1382" s="324"/>
      <c r="B1382" s="24"/>
      <c r="C1382" s="2"/>
      <c r="D1382" s="22"/>
      <c r="E1382" s="2" t="str">
        <f>IFERROR(VLOOKUP(D1382,#REF!,4,FALSE)," ")</f>
        <v xml:space="preserve"> </v>
      </c>
      <c r="F1382" s="2" t="str">
        <f>IFERROR(VLOOKUP(D1382,#REF!,12,FALSE)," ")</f>
        <v xml:space="preserve"> </v>
      </c>
      <c r="G1382" s="7"/>
      <c r="H1382" s="7"/>
      <c r="I1382" s="7"/>
      <c r="J1382" s="27"/>
      <c r="K1382" s="2"/>
      <c r="L1382" s="2"/>
      <c r="M1382" s="2"/>
      <c r="N1382" s="15"/>
    </row>
    <row r="1383" spans="1:14">
      <c r="A1383" s="324"/>
      <c r="B1383" s="24"/>
      <c r="C1383" s="2"/>
      <c r="D1383" s="22"/>
      <c r="E1383" s="2" t="str">
        <f>IFERROR(VLOOKUP(D1383,#REF!,4,FALSE)," ")</f>
        <v xml:space="preserve"> </v>
      </c>
      <c r="F1383" s="2" t="str">
        <f>IFERROR(VLOOKUP(D1383,#REF!,12,FALSE)," ")</f>
        <v xml:space="preserve"> </v>
      </c>
      <c r="G1383" s="7"/>
      <c r="H1383" s="7"/>
      <c r="I1383" s="7"/>
      <c r="J1383" s="27"/>
      <c r="K1383" s="2"/>
      <c r="L1383" s="2"/>
      <c r="M1383" s="2"/>
      <c r="N1383" s="15"/>
    </row>
    <row r="1384" spans="1:14">
      <c r="A1384" s="324"/>
      <c r="B1384" s="24"/>
      <c r="C1384" s="2"/>
      <c r="D1384" s="22"/>
      <c r="E1384" s="2" t="str">
        <f>IFERROR(VLOOKUP(D1384,#REF!,4,FALSE)," ")</f>
        <v xml:space="preserve"> </v>
      </c>
      <c r="F1384" s="2" t="str">
        <f>IFERROR(VLOOKUP(D1384,#REF!,12,FALSE)," ")</f>
        <v xml:space="preserve"> </v>
      </c>
      <c r="G1384" s="7"/>
      <c r="H1384" s="7"/>
      <c r="I1384" s="7"/>
      <c r="J1384" s="27"/>
      <c r="K1384" s="2"/>
      <c r="L1384" s="2"/>
      <c r="M1384" s="2"/>
      <c r="N1384" s="15"/>
    </row>
    <row r="1385" spans="1:14">
      <c r="A1385" s="324"/>
      <c r="B1385" s="24"/>
      <c r="C1385" s="2"/>
      <c r="D1385" s="22"/>
      <c r="E1385" s="2" t="str">
        <f>IFERROR(VLOOKUP(D1385,#REF!,4,FALSE)," ")</f>
        <v xml:space="preserve"> </v>
      </c>
      <c r="F1385" s="2" t="str">
        <f>IFERROR(VLOOKUP(D1385,#REF!,12,FALSE)," ")</f>
        <v xml:space="preserve"> </v>
      </c>
      <c r="G1385" s="7"/>
      <c r="H1385" s="7"/>
      <c r="I1385" s="7"/>
      <c r="J1385" s="27"/>
      <c r="K1385" s="2"/>
      <c r="L1385" s="2"/>
      <c r="M1385" s="2"/>
      <c r="N1385" s="15"/>
    </row>
    <row r="1386" spans="1:14">
      <c r="A1386" s="324"/>
      <c r="B1386" s="24"/>
      <c r="C1386" s="2"/>
      <c r="D1386" s="22"/>
      <c r="E1386" s="2" t="str">
        <f>IFERROR(VLOOKUP(D1386,#REF!,4,FALSE)," ")</f>
        <v xml:space="preserve"> </v>
      </c>
      <c r="F1386" s="2" t="str">
        <f>IFERROR(VLOOKUP(D1386,#REF!,12,FALSE)," ")</f>
        <v xml:space="preserve"> </v>
      </c>
      <c r="G1386" s="7"/>
      <c r="H1386" s="7"/>
      <c r="I1386" s="7"/>
      <c r="J1386" s="27"/>
      <c r="K1386" s="2"/>
      <c r="L1386" s="2"/>
      <c r="M1386" s="2"/>
      <c r="N1386" s="15"/>
    </row>
    <row r="1387" spans="1:14">
      <c r="A1387" s="324"/>
      <c r="B1387" s="24"/>
      <c r="C1387" s="2"/>
      <c r="D1387" s="22"/>
      <c r="E1387" s="2" t="str">
        <f>IFERROR(VLOOKUP(D1387,#REF!,4,FALSE)," ")</f>
        <v xml:space="preserve"> </v>
      </c>
      <c r="F1387" s="2" t="str">
        <f>IFERROR(VLOOKUP(D1387,#REF!,12,FALSE)," ")</f>
        <v xml:space="preserve"> </v>
      </c>
      <c r="G1387" s="7"/>
      <c r="H1387" s="7"/>
      <c r="I1387" s="7"/>
      <c r="J1387" s="27"/>
      <c r="K1387" s="2"/>
      <c r="L1387" s="2"/>
      <c r="M1387" s="2"/>
      <c r="N1387" s="15"/>
    </row>
    <row r="1388" spans="1:14">
      <c r="A1388" s="324"/>
      <c r="B1388" s="24"/>
      <c r="C1388" s="2"/>
      <c r="D1388" s="22"/>
      <c r="E1388" s="2" t="str">
        <f>IFERROR(VLOOKUP(D1388,#REF!,4,FALSE)," ")</f>
        <v xml:space="preserve"> </v>
      </c>
      <c r="F1388" s="2" t="str">
        <f>IFERROR(VLOOKUP(D1388,#REF!,12,FALSE)," ")</f>
        <v xml:space="preserve"> </v>
      </c>
      <c r="G1388" s="7"/>
      <c r="H1388" s="7"/>
      <c r="I1388" s="7"/>
      <c r="J1388" s="27"/>
      <c r="K1388" s="2"/>
      <c r="L1388" s="2"/>
      <c r="M1388" s="2"/>
      <c r="N1388" s="15"/>
    </row>
    <row r="1389" spans="1:14">
      <c r="A1389" s="324"/>
      <c r="B1389" s="24"/>
      <c r="C1389" s="2"/>
      <c r="D1389" s="22"/>
      <c r="E1389" s="2" t="str">
        <f>IFERROR(VLOOKUP(D1389,#REF!,4,FALSE)," ")</f>
        <v xml:space="preserve"> </v>
      </c>
      <c r="F1389" s="2" t="str">
        <f>IFERROR(VLOOKUP(D1389,#REF!,12,FALSE)," ")</f>
        <v xml:space="preserve"> </v>
      </c>
      <c r="G1389" s="7"/>
      <c r="H1389" s="7"/>
      <c r="I1389" s="7"/>
      <c r="J1389" s="27"/>
      <c r="K1389" s="2"/>
      <c r="L1389" s="2"/>
      <c r="M1389" s="2"/>
      <c r="N1389" s="15"/>
    </row>
    <row r="1390" spans="1:14">
      <c r="A1390" s="324"/>
      <c r="B1390" s="24"/>
      <c r="C1390" s="2"/>
      <c r="D1390" s="22"/>
      <c r="E1390" s="2" t="str">
        <f>IFERROR(VLOOKUP(D1390,#REF!,4,FALSE)," ")</f>
        <v xml:space="preserve"> </v>
      </c>
      <c r="F1390" s="2" t="str">
        <f>IFERROR(VLOOKUP(D1390,#REF!,12,FALSE)," ")</f>
        <v xml:space="preserve"> </v>
      </c>
      <c r="G1390" s="7"/>
      <c r="H1390" s="7"/>
      <c r="I1390" s="7"/>
      <c r="J1390" s="27"/>
      <c r="K1390" s="2"/>
      <c r="L1390" s="2"/>
      <c r="M1390" s="2"/>
      <c r="N1390" s="15"/>
    </row>
    <row r="1391" spans="1:14">
      <c r="A1391" s="324"/>
      <c r="B1391" s="24"/>
      <c r="C1391" s="2"/>
      <c r="D1391" s="22"/>
      <c r="E1391" s="2" t="str">
        <f>IFERROR(VLOOKUP(D1391,#REF!,4,FALSE)," ")</f>
        <v xml:space="preserve"> </v>
      </c>
      <c r="F1391" s="2" t="str">
        <f>IFERROR(VLOOKUP(D1391,#REF!,12,FALSE)," ")</f>
        <v xml:space="preserve"> </v>
      </c>
      <c r="G1391" s="7"/>
      <c r="H1391" s="7"/>
      <c r="I1391" s="7"/>
      <c r="J1391" s="27"/>
      <c r="K1391" s="2"/>
      <c r="L1391" s="2"/>
      <c r="M1391" s="2"/>
      <c r="N1391" s="15"/>
    </row>
    <row r="1392" spans="1:14">
      <c r="A1392" s="324"/>
      <c r="B1392" s="24"/>
      <c r="C1392" s="2"/>
      <c r="D1392" s="22"/>
      <c r="E1392" s="2" t="str">
        <f>IFERROR(VLOOKUP(D1392,#REF!,4,FALSE)," ")</f>
        <v xml:space="preserve"> </v>
      </c>
      <c r="F1392" s="2" t="str">
        <f>IFERROR(VLOOKUP(D1392,#REF!,12,FALSE)," ")</f>
        <v xml:space="preserve"> </v>
      </c>
      <c r="G1392" s="7"/>
      <c r="H1392" s="7"/>
      <c r="I1392" s="7"/>
      <c r="J1392" s="27"/>
      <c r="K1392" s="2"/>
      <c r="L1392" s="2"/>
      <c r="M1392" s="2"/>
      <c r="N1392" s="15"/>
    </row>
    <row r="1393" spans="1:14">
      <c r="A1393" s="324"/>
      <c r="B1393" s="24"/>
      <c r="C1393" s="2"/>
      <c r="D1393" s="22"/>
      <c r="E1393" s="2" t="str">
        <f>IFERROR(VLOOKUP(D1393,#REF!,4,FALSE)," ")</f>
        <v xml:space="preserve"> </v>
      </c>
      <c r="F1393" s="2" t="str">
        <f>IFERROR(VLOOKUP(D1393,#REF!,12,FALSE)," ")</f>
        <v xml:space="preserve"> </v>
      </c>
      <c r="G1393" s="7"/>
      <c r="H1393" s="7"/>
      <c r="I1393" s="7"/>
      <c r="J1393" s="27"/>
      <c r="K1393" s="2"/>
      <c r="L1393" s="2"/>
      <c r="M1393" s="2"/>
      <c r="N1393" s="15"/>
    </row>
    <row r="1394" spans="1:14">
      <c r="A1394" s="324"/>
      <c r="B1394" s="24"/>
      <c r="C1394" s="2"/>
      <c r="D1394" s="22"/>
      <c r="E1394" s="2" t="str">
        <f>IFERROR(VLOOKUP(D1394,#REF!,4,FALSE)," ")</f>
        <v xml:space="preserve"> </v>
      </c>
      <c r="F1394" s="2" t="str">
        <f>IFERROR(VLOOKUP(D1394,#REF!,12,FALSE)," ")</f>
        <v xml:space="preserve"> </v>
      </c>
      <c r="G1394" s="7"/>
      <c r="H1394" s="7"/>
      <c r="I1394" s="7"/>
      <c r="J1394" s="27"/>
      <c r="K1394" s="2"/>
      <c r="L1394" s="2"/>
      <c r="M1394" s="2"/>
      <c r="N1394" s="15"/>
    </row>
    <row r="1395" spans="1:14">
      <c r="A1395" s="324"/>
      <c r="B1395" s="24"/>
      <c r="C1395" s="2"/>
      <c r="D1395" s="22"/>
      <c r="E1395" s="2" t="str">
        <f>IFERROR(VLOOKUP(D1395,#REF!,4,FALSE)," ")</f>
        <v xml:space="preserve"> </v>
      </c>
      <c r="F1395" s="2" t="str">
        <f>IFERROR(VLOOKUP(D1395,#REF!,12,FALSE)," ")</f>
        <v xml:space="preserve"> </v>
      </c>
      <c r="G1395" s="7"/>
      <c r="H1395" s="7"/>
      <c r="I1395" s="7"/>
      <c r="J1395" s="27"/>
      <c r="K1395" s="2"/>
      <c r="L1395" s="2"/>
      <c r="M1395" s="2"/>
      <c r="N1395" s="15"/>
    </row>
    <row r="1396" spans="1:14">
      <c r="A1396" s="324"/>
      <c r="B1396" s="24"/>
      <c r="C1396" s="2"/>
      <c r="D1396" s="22"/>
      <c r="E1396" s="2" t="str">
        <f>IFERROR(VLOOKUP(D1396,#REF!,4,FALSE)," ")</f>
        <v xml:space="preserve"> </v>
      </c>
      <c r="F1396" s="2" t="str">
        <f>IFERROR(VLOOKUP(D1396,#REF!,12,FALSE)," ")</f>
        <v xml:space="preserve"> </v>
      </c>
      <c r="G1396" s="7"/>
      <c r="H1396" s="7"/>
      <c r="I1396" s="7"/>
      <c r="J1396" s="27"/>
      <c r="K1396" s="2"/>
      <c r="L1396" s="2"/>
      <c r="M1396" s="2"/>
      <c r="N1396" s="15"/>
    </row>
    <row r="1397" spans="1:14">
      <c r="A1397" s="324"/>
      <c r="B1397" s="24"/>
      <c r="C1397" s="2"/>
      <c r="D1397" s="22"/>
      <c r="E1397" s="2" t="str">
        <f>IFERROR(VLOOKUP(D1397,#REF!,4,FALSE)," ")</f>
        <v xml:space="preserve"> </v>
      </c>
      <c r="F1397" s="2" t="str">
        <f>IFERROR(VLOOKUP(D1397,#REF!,12,FALSE)," ")</f>
        <v xml:space="preserve"> </v>
      </c>
      <c r="G1397" s="7"/>
      <c r="H1397" s="7"/>
      <c r="I1397" s="7"/>
      <c r="J1397" s="27"/>
      <c r="K1397" s="2"/>
      <c r="L1397" s="2"/>
      <c r="M1397" s="2"/>
      <c r="N1397" s="15"/>
    </row>
    <row r="1398" spans="1:14">
      <c r="A1398" s="324"/>
      <c r="B1398" s="24"/>
      <c r="C1398" s="2"/>
      <c r="D1398" s="22"/>
      <c r="E1398" s="2" t="str">
        <f>IFERROR(VLOOKUP(D1398,#REF!,4,FALSE)," ")</f>
        <v xml:space="preserve"> </v>
      </c>
      <c r="F1398" s="2" t="str">
        <f>IFERROR(VLOOKUP(D1398,#REF!,12,FALSE)," ")</f>
        <v xml:space="preserve"> </v>
      </c>
      <c r="G1398" s="7"/>
      <c r="H1398" s="7"/>
      <c r="I1398" s="7"/>
      <c r="J1398" s="27"/>
      <c r="K1398" s="2"/>
      <c r="L1398" s="2"/>
      <c r="M1398" s="2"/>
      <c r="N1398" s="15"/>
    </row>
    <row r="1399" spans="1:14">
      <c r="A1399" s="324"/>
      <c r="B1399" s="24"/>
      <c r="C1399" s="2"/>
      <c r="D1399" s="22"/>
      <c r="E1399" s="2" t="str">
        <f>IFERROR(VLOOKUP(D1399,#REF!,4,FALSE)," ")</f>
        <v xml:space="preserve"> </v>
      </c>
      <c r="F1399" s="2" t="str">
        <f>IFERROR(VLOOKUP(D1399,#REF!,12,FALSE)," ")</f>
        <v xml:space="preserve"> </v>
      </c>
      <c r="G1399" s="7"/>
      <c r="H1399" s="7"/>
      <c r="I1399" s="7"/>
      <c r="J1399" s="27"/>
      <c r="K1399" s="2"/>
      <c r="L1399" s="2"/>
      <c r="M1399" s="2"/>
      <c r="N1399" s="15"/>
    </row>
    <row r="1400" spans="1:14">
      <c r="A1400" s="324"/>
      <c r="B1400" s="24"/>
      <c r="C1400" s="2"/>
      <c r="D1400" s="22"/>
      <c r="E1400" s="2" t="str">
        <f>IFERROR(VLOOKUP(D1400,#REF!,4,FALSE)," ")</f>
        <v xml:space="preserve"> </v>
      </c>
      <c r="F1400" s="2" t="str">
        <f>IFERROR(VLOOKUP(D1400,#REF!,12,FALSE)," ")</f>
        <v xml:space="preserve"> </v>
      </c>
      <c r="G1400" s="7"/>
      <c r="H1400" s="7"/>
      <c r="I1400" s="7"/>
      <c r="J1400" s="27"/>
      <c r="K1400" s="2"/>
      <c r="L1400" s="2"/>
      <c r="M1400" s="2"/>
      <c r="N1400" s="15"/>
    </row>
    <row r="1401" spans="1:14">
      <c r="A1401" s="324"/>
      <c r="B1401" s="24"/>
      <c r="C1401" s="2"/>
      <c r="D1401" s="22"/>
      <c r="E1401" s="2" t="str">
        <f>IFERROR(VLOOKUP(D1401,#REF!,4,FALSE)," ")</f>
        <v xml:space="preserve"> </v>
      </c>
      <c r="F1401" s="2" t="str">
        <f>IFERROR(VLOOKUP(D1401,#REF!,12,FALSE)," ")</f>
        <v xml:space="preserve"> </v>
      </c>
      <c r="G1401" s="7"/>
      <c r="H1401" s="7"/>
      <c r="I1401" s="7"/>
      <c r="J1401" s="27"/>
      <c r="K1401" s="2"/>
      <c r="L1401" s="2"/>
      <c r="M1401" s="2"/>
      <c r="N1401" s="15"/>
    </row>
    <row r="1402" spans="1:14">
      <c r="A1402" s="324"/>
      <c r="B1402" s="24"/>
      <c r="C1402" s="2"/>
      <c r="D1402" s="22"/>
      <c r="E1402" s="2" t="str">
        <f>IFERROR(VLOOKUP(D1402,#REF!,4,FALSE)," ")</f>
        <v xml:space="preserve"> </v>
      </c>
      <c r="F1402" s="2" t="str">
        <f>IFERROR(VLOOKUP(D1402,#REF!,12,FALSE)," ")</f>
        <v xml:space="preserve"> </v>
      </c>
      <c r="G1402" s="7"/>
      <c r="H1402" s="7"/>
      <c r="I1402" s="7"/>
      <c r="J1402" s="27"/>
      <c r="K1402" s="2"/>
      <c r="L1402" s="2"/>
      <c r="M1402" s="2"/>
      <c r="N1402" s="15"/>
    </row>
    <row r="1403" spans="1:14">
      <c r="A1403" s="324"/>
      <c r="B1403" s="24"/>
      <c r="C1403" s="2"/>
      <c r="D1403" s="22"/>
      <c r="E1403" s="2" t="str">
        <f>IFERROR(VLOOKUP(D1403,#REF!,4,FALSE)," ")</f>
        <v xml:space="preserve"> </v>
      </c>
      <c r="F1403" s="2" t="str">
        <f>IFERROR(VLOOKUP(D1403,#REF!,12,FALSE)," ")</f>
        <v xml:space="preserve"> </v>
      </c>
      <c r="G1403" s="7"/>
      <c r="H1403" s="7"/>
      <c r="I1403" s="7"/>
      <c r="J1403" s="27"/>
      <c r="K1403" s="2"/>
      <c r="L1403" s="2"/>
      <c r="M1403" s="2"/>
      <c r="N1403" s="15"/>
    </row>
    <row r="1404" spans="1:14">
      <c r="A1404" s="324"/>
      <c r="B1404" s="24"/>
      <c r="C1404" s="2"/>
      <c r="D1404" s="22"/>
      <c r="E1404" s="2" t="str">
        <f>IFERROR(VLOOKUP(D1404,#REF!,4,FALSE)," ")</f>
        <v xml:space="preserve"> </v>
      </c>
      <c r="F1404" s="2" t="str">
        <f>IFERROR(VLOOKUP(D1404,#REF!,12,FALSE)," ")</f>
        <v xml:space="preserve"> </v>
      </c>
      <c r="G1404" s="7"/>
      <c r="H1404" s="7"/>
      <c r="I1404" s="7"/>
      <c r="J1404" s="27"/>
      <c r="K1404" s="2"/>
      <c r="L1404" s="2"/>
      <c r="M1404" s="2"/>
      <c r="N1404" s="15"/>
    </row>
  </sheetData>
  <protectedRanges>
    <protectedRange sqref="J114" name="Rango1_5_1_1_1_1"/>
    <protectedRange sqref="I114" name="Rango1_15_1_1"/>
  </protectedRanges>
  <mergeCells count="731">
    <mergeCell ref="C176:C177"/>
    <mergeCell ref="D176:D177"/>
    <mergeCell ref="E176:E177"/>
    <mergeCell ref="F176:F177"/>
    <mergeCell ref="F168:F169"/>
    <mergeCell ref="G168:G169"/>
    <mergeCell ref="H168:H169"/>
    <mergeCell ref="I168:I169"/>
    <mergeCell ref="J168:J169"/>
    <mergeCell ref="K168:K169"/>
    <mergeCell ref="L168:L169"/>
    <mergeCell ref="M168:M169"/>
    <mergeCell ref="F158:F159"/>
    <mergeCell ref="G158:G159"/>
    <mergeCell ref="H158:H159"/>
    <mergeCell ref="I158:I159"/>
    <mergeCell ref="J158:J159"/>
    <mergeCell ref="A1:P1"/>
    <mergeCell ref="A2:B2"/>
    <mergeCell ref="G2:I2"/>
    <mergeCell ref="D2:F2"/>
    <mergeCell ref="J2:M2"/>
    <mergeCell ref="N2:P2"/>
    <mergeCell ref="F119:F120"/>
    <mergeCell ref="G119:G120"/>
    <mergeCell ref="J119:J120"/>
    <mergeCell ref="J7:J8"/>
    <mergeCell ref="G91:G93"/>
    <mergeCell ref="O91:O93"/>
    <mergeCell ref="G94:G97"/>
    <mergeCell ref="L94:L97"/>
    <mergeCell ref="O94:O97"/>
    <mergeCell ref="J96:J97"/>
    <mergeCell ref="I94:I97"/>
    <mergeCell ref="K94:K97"/>
    <mergeCell ref="A155:A156"/>
    <mergeCell ref="C155:C156"/>
    <mergeCell ref="D155:D156"/>
    <mergeCell ref="E155:E156"/>
    <mergeCell ref="J144:J146"/>
    <mergeCell ref="K144:K146"/>
    <mergeCell ref="L144:L146"/>
    <mergeCell ref="M144:M146"/>
    <mergeCell ref="F155:F156"/>
    <mergeCell ref="G155:G156"/>
    <mergeCell ref="H155:H156"/>
    <mergeCell ref="I155:I156"/>
    <mergeCell ref="O110:O111"/>
    <mergeCell ref="O112:O113"/>
    <mergeCell ref="O115:O118"/>
    <mergeCell ref="H119:H120"/>
    <mergeCell ref="K119:K120"/>
    <mergeCell ref="O119:O120"/>
    <mergeCell ref="O99:O103"/>
    <mergeCell ref="G104:G105"/>
    <mergeCell ref="O104:O105"/>
    <mergeCell ref="G106:G108"/>
    <mergeCell ref="O106:O108"/>
    <mergeCell ref="A249:A252"/>
    <mergeCell ref="B249:B252"/>
    <mergeCell ref="C249:C252"/>
    <mergeCell ref="D249:D252"/>
    <mergeCell ref="E249:E252"/>
    <mergeCell ref="O122:O124"/>
    <mergeCell ref="G125:G131"/>
    <mergeCell ref="O125:O128"/>
    <mergeCell ref="J132:J137"/>
    <mergeCell ref="O132:O137"/>
    <mergeCell ref="G132:G137"/>
    <mergeCell ref="H132:H137"/>
    <mergeCell ref="I132:I137"/>
    <mergeCell ref="A168:A169"/>
    <mergeCell ref="C168:C169"/>
    <mergeCell ref="D168:D169"/>
    <mergeCell ref="E168:E169"/>
    <mergeCell ref="A158:A159"/>
    <mergeCell ref="C158:C159"/>
    <mergeCell ref="D158:D159"/>
    <mergeCell ref="E158:E159"/>
    <mergeCell ref="K158:K159"/>
    <mergeCell ref="L158:L159"/>
    <mergeCell ref="M158:M159"/>
    <mergeCell ref="A258:A261"/>
    <mergeCell ref="B258:B261"/>
    <mergeCell ref="C258:C261"/>
    <mergeCell ref="D258:D261"/>
    <mergeCell ref="E258:E261"/>
    <mergeCell ref="A208:A210"/>
    <mergeCell ref="H208:H210"/>
    <mergeCell ref="I208:I210"/>
    <mergeCell ref="D214:D216"/>
    <mergeCell ref="C214:C216"/>
    <mergeCell ref="B214:B216"/>
    <mergeCell ref="A214:A216"/>
    <mergeCell ref="H214:H216"/>
    <mergeCell ref="C211:C213"/>
    <mergeCell ref="B211:B213"/>
    <mergeCell ref="A211:A213"/>
    <mergeCell ref="D211:D213"/>
    <mergeCell ref="A221:A223"/>
    <mergeCell ref="A218:A220"/>
    <mergeCell ref="N249:N252"/>
    <mergeCell ref="O249:O252"/>
    <mergeCell ref="A253:A256"/>
    <mergeCell ref="B253:B256"/>
    <mergeCell ref="C253:C256"/>
    <mergeCell ref="D253:D256"/>
    <mergeCell ref="E253:E256"/>
    <mergeCell ref="F253:F256"/>
    <mergeCell ref="G253:G256"/>
    <mergeCell ref="H253:H256"/>
    <mergeCell ref="I253:I256"/>
    <mergeCell ref="M253:M256"/>
    <mergeCell ref="N253:N256"/>
    <mergeCell ref="O253:O256"/>
    <mergeCell ref="F249:F252"/>
    <mergeCell ref="G249:G252"/>
    <mergeCell ref="H249:H252"/>
    <mergeCell ref="I249:I252"/>
    <mergeCell ref="M249:M252"/>
    <mergeCell ref="H262:H263"/>
    <mergeCell ref="I262:I263"/>
    <mergeCell ref="M262:M263"/>
    <mergeCell ref="N262:N263"/>
    <mergeCell ref="O262:O263"/>
    <mergeCell ref="F258:F261"/>
    <mergeCell ref="G258:G261"/>
    <mergeCell ref="H258:H261"/>
    <mergeCell ref="I258:I261"/>
    <mergeCell ref="M258:M261"/>
    <mergeCell ref="P249:P252"/>
    <mergeCell ref="P253:P256"/>
    <mergeCell ref="P258:P261"/>
    <mergeCell ref="P262:P263"/>
    <mergeCell ref="A202:A204"/>
    <mergeCell ref="B202:B204"/>
    <mergeCell ref="C202:C204"/>
    <mergeCell ref="D202:D204"/>
    <mergeCell ref="E202:E204"/>
    <mergeCell ref="F202:F204"/>
    <mergeCell ref="G202:G204"/>
    <mergeCell ref="H202:H204"/>
    <mergeCell ref="I202:I204"/>
    <mergeCell ref="N202:N204"/>
    <mergeCell ref="O202:O204"/>
    <mergeCell ref="N258:N261"/>
    <mergeCell ref="O258:O261"/>
    <mergeCell ref="A262:A263"/>
    <mergeCell ref="B262:B263"/>
    <mergeCell ref="C262:C263"/>
    <mergeCell ref="D262:D263"/>
    <mergeCell ref="E262:E263"/>
    <mergeCell ref="F262:F263"/>
    <mergeCell ref="G262:G263"/>
    <mergeCell ref="O208:O210"/>
    <mergeCell ref="N208:N210"/>
    <mergeCell ref="P205:P207"/>
    <mergeCell ref="G208:G210"/>
    <mergeCell ref="F208:F210"/>
    <mergeCell ref="E208:E210"/>
    <mergeCell ref="D208:D210"/>
    <mergeCell ref="P208:P210"/>
    <mergeCell ref="A205:A207"/>
    <mergeCell ref="H205:H207"/>
    <mergeCell ref="I205:I207"/>
    <mergeCell ref="N205:N207"/>
    <mergeCell ref="O205:O207"/>
    <mergeCell ref="G205:G207"/>
    <mergeCell ref="F205:F207"/>
    <mergeCell ref="E205:E207"/>
    <mergeCell ref="D205:D207"/>
    <mergeCell ref="C205:C207"/>
    <mergeCell ref="B205:B207"/>
    <mergeCell ref="C208:C210"/>
    <mergeCell ref="B208:B210"/>
    <mergeCell ref="P211:P213"/>
    <mergeCell ref="G214:G216"/>
    <mergeCell ref="F214:F216"/>
    <mergeCell ref="E214:E216"/>
    <mergeCell ref="I214:I216"/>
    <mergeCell ref="N214:N216"/>
    <mergeCell ref="O214:O216"/>
    <mergeCell ref="P214:P216"/>
    <mergeCell ref="I211:I213"/>
    <mergeCell ref="N211:N213"/>
    <mergeCell ref="O211:O213"/>
    <mergeCell ref="H211:H213"/>
    <mergeCell ref="G211:G213"/>
    <mergeCell ref="F211:F213"/>
    <mergeCell ref="E211:E213"/>
    <mergeCell ref="O221:O223"/>
    <mergeCell ref="N221:N223"/>
    <mergeCell ref="F221:F223"/>
    <mergeCell ref="E221:E223"/>
    <mergeCell ref="D221:D223"/>
    <mergeCell ref="C221:C223"/>
    <mergeCell ref="B221:B223"/>
    <mergeCell ref="P218:P220"/>
    <mergeCell ref="N218:N220"/>
    <mergeCell ref="O218:O220"/>
    <mergeCell ref="G221:G223"/>
    <mergeCell ref="I221:I223"/>
    <mergeCell ref="H221:H223"/>
    <mergeCell ref="P221:P223"/>
    <mergeCell ref="G218:G220"/>
    <mergeCell ref="I218:I220"/>
    <mergeCell ref="H218:H220"/>
    <mergeCell ref="F218:F220"/>
    <mergeCell ref="D218:D220"/>
    <mergeCell ref="E218:E220"/>
    <mergeCell ref="C218:C220"/>
    <mergeCell ref="B218:B220"/>
    <mergeCell ref="F227:F229"/>
    <mergeCell ref="E227:E229"/>
    <mergeCell ref="D227:D229"/>
    <mergeCell ref="C227:C229"/>
    <mergeCell ref="A227:A229"/>
    <mergeCell ref="N224:N226"/>
    <mergeCell ref="O224:O226"/>
    <mergeCell ref="P224:P226"/>
    <mergeCell ref="G227:G229"/>
    <mergeCell ref="I227:I229"/>
    <mergeCell ref="H227:H229"/>
    <mergeCell ref="O227:O229"/>
    <mergeCell ref="N227:N229"/>
    <mergeCell ref="P227:P229"/>
    <mergeCell ref="G224:G226"/>
    <mergeCell ref="H224:H226"/>
    <mergeCell ref="I224:I226"/>
    <mergeCell ref="A224:A226"/>
    <mergeCell ref="B224:B226"/>
    <mergeCell ref="C224:C226"/>
    <mergeCell ref="D224:D226"/>
    <mergeCell ref="E224:E226"/>
    <mergeCell ref="F224:F226"/>
    <mergeCell ref="A233:A235"/>
    <mergeCell ref="H233:H235"/>
    <mergeCell ref="C233:C235"/>
    <mergeCell ref="B233:B235"/>
    <mergeCell ref="O230:O232"/>
    <mergeCell ref="P230:P232"/>
    <mergeCell ref="N230:N232"/>
    <mergeCell ref="A230:A232"/>
    <mergeCell ref="I230:I232"/>
    <mergeCell ref="G230:G232"/>
    <mergeCell ref="F230:F232"/>
    <mergeCell ref="E230:E232"/>
    <mergeCell ref="D230:D232"/>
    <mergeCell ref="C230:C232"/>
    <mergeCell ref="B230:B232"/>
    <mergeCell ref="H230:H231"/>
    <mergeCell ref="P236:P238"/>
    <mergeCell ref="N236:N238"/>
    <mergeCell ref="I236:I238"/>
    <mergeCell ref="N233:N235"/>
    <mergeCell ref="O233:O235"/>
    <mergeCell ref="P233:P235"/>
    <mergeCell ref="E233:E235"/>
    <mergeCell ref="D233:D235"/>
    <mergeCell ref="I233:I235"/>
    <mergeCell ref="G233:G235"/>
    <mergeCell ref="F233:F235"/>
    <mergeCell ref="H236:H238"/>
    <mergeCell ref="A236:A238"/>
    <mergeCell ref="B236:B238"/>
    <mergeCell ref="C236:C238"/>
    <mergeCell ref="D236:D238"/>
    <mergeCell ref="E236:E238"/>
    <mergeCell ref="F236:F238"/>
    <mergeCell ref="G236:G238"/>
    <mergeCell ref="O236:O238"/>
    <mergeCell ref="A245:A247"/>
    <mergeCell ref="F245:F247"/>
    <mergeCell ref="E245:E247"/>
    <mergeCell ref="D245:D247"/>
    <mergeCell ref="C245:C247"/>
    <mergeCell ref="B245:B247"/>
    <mergeCell ref="N240:N243"/>
    <mergeCell ref="O240:O243"/>
    <mergeCell ref="P240:P243"/>
    <mergeCell ref="G245:G247"/>
    <mergeCell ref="I245:I247"/>
    <mergeCell ref="H245:H247"/>
    <mergeCell ref="O245:O247"/>
    <mergeCell ref="C240:C243"/>
    <mergeCell ref="B240:B243"/>
    <mergeCell ref="A240:A243"/>
    <mergeCell ref="I240:I243"/>
    <mergeCell ref="G240:G243"/>
    <mergeCell ref="F240:F243"/>
    <mergeCell ref="E240:E243"/>
    <mergeCell ref="D240:D243"/>
    <mergeCell ref="B264:B268"/>
    <mergeCell ref="A264:A268"/>
    <mergeCell ref="E269:E270"/>
    <mergeCell ref="B269:B270"/>
    <mergeCell ref="A269:A270"/>
    <mergeCell ref="C264:C268"/>
    <mergeCell ref="D264:D268"/>
    <mergeCell ref="F264:F268"/>
    <mergeCell ref="C269:C270"/>
    <mergeCell ref="D269:D270"/>
    <mergeCell ref="F269:F270"/>
    <mergeCell ref="E264:E268"/>
    <mergeCell ref="E288:E291"/>
    <mergeCell ref="L269:L270"/>
    <mergeCell ref="N269:N270"/>
    <mergeCell ref="B271:B278"/>
    <mergeCell ref="A271:A278"/>
    <mergeCell ref="E271:E278"/>
    <mergeCell ref="G269:G270"/>
    <mergeCell ref="H269:H270"/>
    <mergeCell ref="I269:I270"/>
    <mergeCell ref="J269:J270"/>
    <mergeCell ref="K269:K270"/>
    <mergeCell ref="C271:C278"/>
    <mergeCell ref="D271:D278"/>
    <mergeCell ref="F271:F278"/>
    <mergeCell ref="N288:N291"/>
    <mergeCell ref="O288:O291"/>
    <mergeCell ref="P288:P291"/>
    <mergeCell ref="A292:A295"/>
    <mergeCell ref="B292:B295"/>
    <mergeCell ref="C292:C295"/>
    <mergeCell ref="D292:D295"/>
    <mergeCell ref="E292:E295"/>
    <mergeCell ref="F292:F295"/>
    <mergeCell ref="G292:G295"/>
    <mergeCell ref="H292:H295"/>
    <mergeCell ref="I292:I295"/>
    <mergeCell ref="M292:M295"/>
    <mergeCell ref="N292:N295"/>
    <mergeCell ref="O292:O295"/>
    <mergeCell ref="P292:P295"/>
    <mergeCell ref="F288:F291"/>
    <mergeCell ref="G288:G291"/>
    <mergeCell ref="H288:H291"/>
    <mergeCell ref="I288:I291"/>
    <mergeCell ref="M288:M291"/>
    <mergeCell ref="A288:A291"/>
    <mergeCell ref="B288:B291"/>
    <mergeCell ref="C288:C291"/>
    <mergeCell ref="D288:D291"/>
    <mergeCell ref="P296:P299"/>
    <mergeCell ref="A300:A303"/>
    <mergeCell ref="B300:B303"/>
    <mergeCell ref="C300:C303"/>
    <mergeCell ref="D300:D303"/>
    <mergeCell ref="E300:E303"/>
    <mergeCell ref="F300:F303"/>
    <mergeCell ref="G300:G303"/>
    <mergeCell ref="H300:H303"/>
    <mergeCell ref="I300:I303"/>
    <mergeCell ref="M300:M303"/>
    <mergeCell ref="N300:N303"/>
    <mergeCell ref="O300:O303"/>
    <mergeCell ref="P300:P303"/>
    <mergeCell ref="F296:F299"/>
    <mergeCell ref="G296:G299"/>
    <mergeCell ref="H296:H299"/>
    <mergeCell ref="I296:I299"/>
    <mergeCell ref="M296:M299"/>
    <mergeCell ref="A296:A299"/>
    <mergeCell ref="B296:B299"/>
    <mergeCell ref="C296:C299"/>
    <mergeCell ref="D296:D299"/>
    <mergeCell ref="E296:E299"/>
    <mergeCell ref="I304:I307"/>
    <mergeCell ref="M304:M307"/>
    <mergeCell ref="A304:A307"/>
    <mergeCell ref="B304:B307"/>
    <mergeCell ref="C304:C307"/>
    <mergeCell ref="D304:D307"/>
    <mergeCell ref="E304:E307"/>
    <mergeCell ref="N296:N299"/>
    <mergeCell ref="O296:O299"/>
    <mergeCell ref="A312:A317"/>
    <mergeCell ref="B312:B317"/>
    <mergeCell ref="C312:C317"/>
    <mergeCell ref="D312:D317"/>
    <mergeCell ref="E312:E317"/>
    <mergeCell ref="N304:N307"/>
    <mergeCell ref="O304:O307"/>
    <mergeCell ref="P304:P307"/>
    <mergeCell ref="A308:A311"/>
    <mergeCell ref="B308:B311"/>
    <mergeCell ref="C308:C311"/>
    <mergeCell ref="D308:D311"/>
    <mergeCell ref="E308:E311"/>
    <mergeCell ref="F308:F311"/>
    <mergeCell ref="G308:G311"/>
    <mergeCell ref="H308:H311"/>
    <mergeCell ref="I308:I311"/>
    <mergeCell ref="M308:M311"/>
    <mergeCell ref="N308:N311"/>
    <mergeCell ref="O308:O311"/>
    <mergeCell ref="P308:P311"/>
    <mergeCell ref="F304:F307"/>
    <mergeCell ref="G304:G307"/>
    <mergeCell ref="H304:H307"/>
    <mergeCell ref="P331:P336"/>
    <mergeCell ref="H318:H330"/>
    <mergeCell ref="I318:I330"/>
    <mergeCell ref="N312:N317"/>
    <mergeCell ref="O312:O317"/>
    <mergeCell ref="P312:P317"/>
    <mergeCell ref="F312:F317"/>
    <mergeCell ref="G312:G317"/>
    <mergeCell ref="H312:H317"/>
    <mergeCell ref="I312:I317"/>
    <mergeCell ref="M312:M317"/>
    <mergeCell ref="P318:P330"/>
    <mergeCell ref="M318:M330"/>
    <mergeCell ref="N318:N330"/>
    <mergeCell ref="O318:O330"/>
    <mergeCell ref="O331:O336"/>
    <mergeCell ref="A331:A336"/>
    <mergeCell ref="B331:B336"/>
    <mergeCell ref="C331:C336"/>
    <mergeCell ref="D331:D336"/>
    <mergeCell ref="E331:E336"/>
    <mergeCell ref="G331:G336"/>
    <mergeCell ref="H331:H336"/>
    <mergeCell ref="I331:I336"/>
    <mergeCell ref="N331:N336"/>
    <mergeCell ref="F331:F336"/>
    <mergeCell ref="M331:M336"/>
    <mergeCell ref="P337:P344"/>
    <mergeCell ref="A345:A350"/>
    <mergeCell ref="B345:B350"/>
    <mergeCell ref="C345:C350"/>
    <mergeCell ref="D345:D350"/>
    <mergeCell ref="E345:E350"/>
    <mergeCell ref="G345:G350"/>
    <mergeCell ref="H345:H350"/>
    <mergeCell ref="I345:I350"/>
    <mergeCell ref="N345:N350"/>
    <mergeCell ref="O345:O350"/>
    <mergeCell ref="P345:P350"/>
    <mergeCell ref="G337:G344"/>
    <mergeCell ref="H337:H344"/>
    <mergeCell ref="I337:I344"/>
    <mergeCell ref="N337:N344"/>
    <mergeCell ref="A337:A344"/>
    <mergeCell ref="B337:B344"/>
    <mergeCell ref="C337:C344"/>
    <mergeCell ref="D337:D344"/>
    <mergeCell ref="E337:E344"/>
    <mergeCell ref="M345:M350"/>
    <mergeCell ref="O337:O344"/>
    <mergeCell ref="P351:P360"/>
    <mergeCell ref="A361:A366"/>
    <mergeCell ref="B361:B366"/>
    <mergeCell ref="C361:C366"/>
    <mergeCell ref="D361:D366"/>
    <mergeCell ref="E361:E366"/>
    <mergeCell ref="G361:G366"/>
    <mergeCell ref="H361:H366"/>
    <mergeCell ref="I361:I366"/>
    <mergeCell ref="N361:N366"/>
    <mergeCell ref="O361:O366"/>
    <mergeCell ref="P361:P366"/>
    <mergeCell ref="G351:G360"/>
    <mergeCell ref="H351:H360"/>
    <mergeCell ref="I351:I360"/>
    <mergeCell ref="N351:N360"/>
    <mergeCell ref="A351:A360"/>
    <mergeCell ref="B351:B360"/>
    <mergeCell ref="C351:C360"/>
    <mergeCell ref="D351:D360"/>
    <mergeCell ref="E351:E360"/>
    <mergeCell ref="F351:F360"/>
    <mergeCell ref="M351:M360"/>
    <mergeCell ref="O351:O360"/>
    <mergeCell ref="P374:P381"/>
    <mergeCell ref="G367:G373"/>
    <mergeCell ref="H367:H373"/>
    <mergeCell ref="I367:I373"/>
    <mergeCell ref="N367:N373"/>
    <mergeCell ref="A367:A373"/>
    <mergeCell ref="B367:B373"/>
    <mergeCell ref="C367:C373"/>
    <mergeCell ref="D367:D373"/>
    <mergeCell ref="E367:E373"/>
    <mergeCell ref="B374:B381"/>
    <mergeCell ref="C374:C381"/>
    <mergeCell ref="D374:D381"/>
    <mergeCell ref="E374:E381"/>
    <mergeCell ref="G374:G381"/>
    <mergeCell ref="H374:H381"/>
    <mergeCell ref="I374:I381"/>
    <mergeCell ref="N374:N381"/>
    <mergeCell ref="O374:O381"/>
    <mergeCell ref="O382:O390"/>
    <mergeCell ref="P382:P390"/>
    <mergeCell ref="A318:A329"/>
    <mergeCell ref="B318:B330"/>
    <mergeCell ref="C318:C330"/>
    <mergeCell ref="D318:D330"/>
    <mergeCell ref="E318:E330"/>
    <mergeCell ref="F318:F330"/>
    <mergeCell ref="G318:G330"/>
    <mergeCell ref="G382:G390"/>
    <mergeCell ref="H382:H390"/>
    <mergeCell ref="I382:I390"/>
    <mergeCell ref="N382:N390"/>
    <mergeCell ref="A382:A390"/>
    <mergeCell ref="B382:B390"/>
    <mergeCell ref="C382:C390"/>
    <mergeCell ref="D382:D390"/>
    <mergeCell ref="E382:E390"/>
    <mergeCell ref="O367:O373"/>
    <mergeCell ref="P367:P373"/>
    <mergeCell ref="A374:A381"/>
    <mergeCell ref="F337:F344"/>
    <mergeCell ref="M337:M344"/>
    <mergeCell ref="F345:F350"/>
    <mergeCell ref="F382:F390"/>
    <mergeCell ref="M382:M390"/>
    <mergeCell ref="F361:F366"/>
    <mergeCell ref="M361:M366"/>
    <mergeCell ref="F367:F373"/>
    <mergeCell ref="M367:M373"/>
    <mergeCell ref="F374:F381"/>
    <mergeCell ref="M374:M381"/>
    <mergeCell ref="F399:F406"/>
    <mergeCell ref="E399:E406"/>
    <mergeCell ref="C399:C406"/>
    <mergeCell ref="B399:B406"/>
    <mergeCell ref="A399:A406"/>
    <mergeCell ref="N399:N406"/>
    <mergeCell ref="O399:O406"/>
    <mergeCell ref="P399:P406"/>
    <mergeCell ref="G407:G409"/>
    <mergeCell ref="P407:P409"/>
    <mergeCell ref="G399:G406"/>
    <mergeCell ref="H399:H406"/>
    <mergeCell ref="I399:I406"/>
    <mergeCell ref="J399:J406"/>
    <mergeCell ref="K399:K406"/>
    <mergeCell ref="H407:H409"/>
    <mergeCell ref="I407:I409"/>
    <mergeCell ref="J407:J409"/>
    <mergeCell ref="K407:K409"/>
    <mergeCell ref="L407:L409"/>
    <mergeCell ref="M407:M409"/>
    <mergeCell ref="N407:N409"/>
    <mergeCell ref="O407:O409"/>
    <mergeCell ref="L399:L406"/>
    <mergeCell ref="M399:M406"/>
    <mergeCell ref="P419:P420"/>
    <mergeCell ref="A421:A422"/>
    <mergeCell ref="B421:B422"/>
    <mergeCell ref="C421:C422"/>
    <mergeCell ref="D421:D422"/>
    <mergeCell ref="E421:E422"/>
    <mergeCell ref="F421:F422"/>
    <mergeCell ref="G421:G422"/>
    <mergeCell ref="H421:H422"/>
    <mergeCell ref="I421:I422"/>
    <mergeCell ref="N421:N422"/>
    <mergeCell ref="O421:O422"/>
    <mergeCell ref="P421:P422"/>
    <mergeCell ref="H419:H420"/>
    <mergeCell ref="I419:I420"/>
    <mergeCell ref="N419:N420"/>
    <mergeCell ref="O419:O420"/>
    <mergeCell ref="M419:M420"/>
    <mergeCell ref="A419:A420"/>
    <mergeCell ref="B419:B420"/>
    <mergeCell ref="C419:C420"/>
    <mergeCell ref="D419:D420"/>
    <mergeCell ref="E419:E420"/>
    <mergeCell ref="F419:F420"/>
    <mergeCell ref="O423:O424"/>
    <mergeCell ref="A425:A426"/>
    <mergeCell ref="B425:B426"/>
    <mergeCell ref="C425:C426"/>
    <mergeCell ref="D425:D426"/>
    <mergeCell ref="E425:E426"/>
    <mergeCell ref="F425:F426"/>
    <mergeCell ref="G425:G426"/>
    <mergeCell ref="H425:H426"/>
    <mergeCell ref="I425:I426"/>
    <mergeCell ref="O425:O426"/>
    <mergeCell ref="G423:G424"/>
    <mergeCell ref="H423:H424"/>
    <mergeCell ref="I423:I424"/>
    <mergeCell ref="N423:N424"/>
    <mergeCell ref="A423:A424"/>
    <mergeCell ref="B423:B424"/>
    <mergeCell ref="C423:C424"/>
    <mergeCell ref="D423:D424"/>
    <mergeCell ref="E423:E424"/>
    <mergeCell ref="M421:M422"/>
    <mergeCell ref="F423:F424"/>
    <mergeCell ref="M423:M424"/>
    <mergeCell ref="N425:N426"/>
    <mergeCell ref="C410:C418"/>
    <mergeCell ref="B410:B418"/>
    <mergeCell ref="A410:A418"/>
    <mergeCell ref="H410:H418"/>
    <mergeCell ref="I410:I418"/>
    <mergeCell ref="G419:G420"/>
    <mergeCell ref="F417:F418"/>
    <mergeCell ref="D414:D416"/>
    <mergeCell ref="F410:F413"/>
    <mergeCell ref="F414:F416"/>
    <mergeCell ref="D410:D413"/>
    <mergeCell ref="E410:E418"/>
    <mergeCell ref="D417:D418"/>
    <mergeCell ref="E427:E442"/>
    <mergeCell ref="G428:G442"/>
    <mergeCell ref="A443:A450"/>
    <mergeCell ref="B443:B450"/>
    <mergeCell ref="C443:C450"/>
    <mergeCell ref="D443:D450"/>
    <mergeCell ref="E443:E450"/>
    <mergeCell ref="F443:F450"/>
    <mergeCell ref="G443:G450"/>
    <mergeCell ref="H443:H450"/>
    <mergeCell ref="I443:I450"/>
    <mergeCell ref="A451:A458"/>
    <mergeCell ref="B451:B458"/>
    <mergeCell ref="C451:C458"/>
    <mergeCell ref="D451:D458"/>
    <mergeCell ref="E451:E458"/>
    <mergeCell ref="F451:F458"/>
    <mergeCell ref="G451:G458"/>
    <mergeCell ref="H451:H458"/>
    <mergeCell ref="I451:I458"/>
    <mergeCell ref="A465:A469"/>
    <mergeCell ref="D465:D469"/>
    <mergeCell ref="E465:E469"/>
    <mergeCell ref="F465:F469"/>
    <mergeCell ref="G465:G469"/>
    <mergeCell ref="H465:H469"/>
    <mergeCell ref="I465:I469"/>
    <mergeCell ref="A459:A464"/>
    <mergeCell ref="D459:D464"/>
    <mergeCell ref="E459:E464"/>
    <mergeCell ref="F459:F464"/>
    <mergeCell ref="G459:G464"/>
    <mergeCell ref="A474:A478"/>
    <mergeCell ref="D474:D478"/>
    <mergeCell ref="E474:E478"/>
    <mergeCell ref="F474:F478"/>
    <mergeCell ref="G474:G478"/>
    <mergeCell ref="H474:H478"/>
    <mergeCell ref="I474:I478"/>
    <mergeCell ref="A470:A473"/>
    <mergeCell ref="D470:D473"/>
    <mergeCell ref="E470:E473"/>
    <mergeCell ref="F470:F473"/>
    <mergeCell ref="G470:G473"/>
    <mergeCell ref="A488:A493"/>
    <mergeCell ref="B488:B493"/>
    <mergeCell ref="C488:C493"/>
    <mergeCell ref="D488:D493"/>
    <mergeCell ref="E488:E493"/>
    <mergeCell ref="H479:H483"/>
    <mergeCell ref="I479:I483"/>
    <mergeCell ref="A484:A487"/>
    <mergeCell ref="D484:D487"/>
    <mergeCell ref="E484:E487"/>
    <mergeCell ref="F484:F487"/>
    <mergeCell ref="G484:G487"/>
    <mergeCell ref="H484:H487"/>
    <mergeCell ref="I484:I487"/>
    <mergeCell ref="A479:A483"/>
    <mergeCell ref="D479:D483"/>
    <mergeCell ref="E479:E483"/>
    <mergeCell ref="F479:F483"/>
    <mergeCell ref="G479:G483"/>
    <mergeCell ref="A494:A498"/>
    <mergeCell ref="B494:B498"/>
    <mergeCell ref="C494:C498"/>
    <mergeCell ref="D494:D498"/>
    <mergeCell ref="E494:E498"/>
    <mergeCell ref="F494:F498"/>
    <mergeCell ref="G494:G498"/>
    <mergeCell ref="H494:H498"/>
    <mergeCell ref="I494:I498"/>
    <mergeCell ref="A508:A510"/>
    <mergeCell ref="B508:B510"/>
    <mergeCell ref="C508:C510"/>
    <mergeCell ref="D508:D510"/>
    <mergeCell ref="E508:E510"/>
    <mergeCell ref="F499:F503"/>
    <mergeCell ref="G499:G503"/>
    <mergeCell ref="H499:H503"/>
    <mergeCell ref="I499:I503"/>
    <mergeCell ref="A504:A507"/>
    <mergeCell ref="B504:B507"/>
    <mergeCell ref="C504:C507"/>
    <mergeCell ref="D504:D507"/>
    <mergeCell ref="E504:E507"/>
    <mergeCell ref="F504:F507"/>
    <mergeCell ref="G504:G507"/>
    <mergeCell ref="H504:H507"/>
    <mergeCell ref="I504:I507"/>
    <mergeCell ref="A499:A503"/>
    <mergeCell ref="B499:B503"/>
    <mergeCell ref="C499:C503"/>
    <mergeCell ref="D499:D503"/>
    <mergeCell ref="E499:E503"/>
    <mergeCell ref="F508:F510"/>
    <mergeCell ref="B158:B159"/>
    <mergeCell ref="G508:G510"/>
    <mergeCell ref="H508:H510"/>
    <mergeCell ref="I508:I510"/>
    <mergeCell ref="B459:B464"/>
    <mergeCell ref="C459:C464"/>
    <mergeCell ref="B465:B469"/>
    <mergeCell ref="C465:C469"/>
    <mergeCell ref="B470:B473"/>
    <mergeCell ref="C470:C473"/>
    <mergeCell ref="B474:B478"/>
    <mergeCell ref="C474:C478"/>
    <mergeCell ref="B479:B483"/>
    <mergeCell ref="C479:C483"/>
    <mergeCell ref="B484:B487"/>
    <mergeCell ref="C484:C487"/>
    <mergeCell ref="F488:F493"/>
    <mergeCell ref="G488:G493"/>
    <mergeCell ref="H488:H493"/>
    <mergeCell ref="I488:I493"/>
    <mergeCell ref="H470:H473"/>
    <mergeCell ref="I470:I473"/>
    <mergeCell ref="H459:H464"/>
    <mergeCell ref="I459:I464"/>
  </mergeCells>
  <dataValidations count="47">
    <dataValidation type="list" allowBlank="1" showInputMessage="1" showErrorMessage="1" sqref="C382 C172:C176 C178:C194 P172:P185 C499 C508 C504 C488 C494 C410 C361 C331 C318 C345 C337 C351 C367:C374 C4:C56" xr:uid="{00000000-0002-0000-0000-000000000000}">
      <formula1>#REF!</formula1>
    </dataValidation>
    <dataValidation type="list" allowBlank="1" showInputMessage="1" showErrorMessage="1" sqref="N4:N50" xr:uid="{00000000-0002-0000-0000-000001000000}">
      <formula1>$DY$2:$DY$5</formula1>
    </dataValidation>
    <dataValidation type="list" allowBlank="1" showInputMessage="1" showErrorMessage="1" sqref="P4 P284 P286" xr:uid="{00000000-0002-0000-0000-000002000000}">
      <formula1>$DY$8:$DY$9</formula1>
    </dataValidation>
    <dataValidation type="list" allowBlank="1" showInputMessage="1" showErrorMessage="1" sqref="N57:N90 N425 N423 N421 N419" xr:uid="{00000000-0002-0000-0000-000003000000}">
      <formula1>$DY$3:$DY$8</formula1>
    </dataValidation>
    <dataValidation type="list" allowBlank="1" showInputMessage="1" showErrorMessage="1" sqref="C57:C90" xr:uid="{00000000-0002-0000-0000-000004000000}">
      <formula1>$AJ$47:$AJ$50</formula1>
    </dataValidation>
    <dataValidation type="list" allowBlank="1" showInputMessage="1" showErrorMessage="1" sqref="P57:P90" xr:uid="{00000000-0002-0000-0000-000005000000}">
      <formula1>$DY$10:$DY$15</formula1>
    </dataValidation>
    <dataValidation type="list" allowBlank="1" showInputMessage="1" showErrorMessage="1" sqref="N91:N138 M139" xr:uid="{00000000-0002-0000-0000-000006000000}">
      <formula1>$DX$3:$DX$6</formula1>
    </dataValidation>
    <dataValidation type="list" allowBlank="1" showInputMessage="1" showErrorMessage="1" sqref="C91:C137" xr:uid="{00000000-0002-0000-0000-000007000000}">
      <formula1>$AI$66:$AI$69</formula1>
    </dataValidation>
    <dataValidation type="list" allowBlank="1" showInputMessage="1" showErrorMessage="1" sqref="P91:P139" xr:uid="{00000000-0002-0000-0000-000008000000}">
      <formula1>$DX$9:$DX$10</formula1>
    </dataValidation>
    <dataValidation operator="greaterThan" allowBlank="1" showInputMessage="1" showErrorMessage="1" sqref="I114" xr:uid="{00000000-0002-0000-0000-000009000000}"/>
    <dataValidation type="list" allowBlank="1" showInputMessage="1" showErrorMessage="1" sqref="C138:C139" xr:uid="{00000000-0002-0000-0000-00000A000000}">
      <formula1>$AI$61:$AI$64</formula1>
    </dataValidation>
    <dataValidation type="list" allowBlank="1" showInputMessage="1" showErrorMessage="1" sqref="C170:C171 C511:C1404" xr:uid="{00000000-0002-0000-0000-00000B000000}">
      <formula1>$AJ$61:$AJ$64</formula1>
    </dataValidation>
    <dataValidation type="list" allowBlank="1" showInputMessage="1" showErrorMessage="1" sqref="N511:N1404 N410:N418 N427:N441 N170:N201" xr:uid="{00000000-0002-0000-0000-00000C000000}">
      <formula1>$DY$3:$DY$6</formula1>
    </dataValidation>
    <dataValidation type="list" showInputMessage="1" showErrorMessage="1" sqref="H284:I287 D520:D1404 H520:I1404" xr:uid="{00000000-0002-0000-0000-00000D000000}">
      <formula1>CÓDIGO</formula1>
    </dataValidation>
    <dataValidation type="list" showInputMessage="1" showErrorMessage="1" promptTitle="Código" sqref="G284:G287 G520:G1404" xr:uid="{00000000-0002-0000-0000-00000E000000}">
      <formula1>CÓDIGO</formula1>
    </dataValidation>
    <dataValidation type="list" allowBlank="1" showInputMessage="1" showErrorMessage="1" sqref="C160:C168 C157:C158 C140:C155" xr:uid="{00000000-0002-0000-0000-00000F000000}">
      <formula1>$AJ$63:$AJ$66</formula1>
    </dataValidation>
    <dataValidation type="list" allowBlank="1" showInputMessage="1" showErrorMessage="1" sqref="P140:P169" xr:uid="{00000000-0002-0000-0000-000010000000}">
      <formula1>$DZ$9:$DZ$10</formula1>
    </dataValidation>
    <dataValidation type="list" allowBlank="1" showInputMessage="1" showErrorMessage="1" sqref="N140:N169" xr:uid="{00000000-0002-0000-0000-000011000000}">
      <formula1>$DZ$3:$DZ$6</formula1>
    </dataValidation>
    <dataValidation type="list" allowBlank="1" showInputMessage="1" showErrorMessage="1" sqref="P170 P410:P418 P427:P429 P511" xr:uid="{00000000-0002-0000-0000-000012000000}">
      <formula1>$DY$9:$DY$10</formula1>
    </dataValidation>
    <dataValidation type="list" allowBlank="1" showInputMessage="1" showErrorMessage="1" sqref="C284:C287" xr:uid="{00000000-0002-0000-0000-000013000000}">
      <formula1>$AK$62:$AK$65</formula1>
    </dataValidation>
    <dataValidation type="list" allowBlank="1" showInputMessage="1" showErrorMessage="1" sqref="C249 C257:C258 C253 C262" xr:uid="{00000000-0002-0000-0000-000014000000}">
      <formula1>$AJ$69:$AJ$72</formula1>
    </dataValidation>
    <dataValidation type="list" allowBlank="1" showInputMessage="1" showErrorMessage="1" sqref="N262 N253 N257:N258 N202 N205 N208 N211 N214 N217:N218 N221 N224 N227 N230 N233 N236 N240 N244:N249" xr:uid="{00000000-0002-0000-0000-000015000000}">
      <formula1>$DY$3:$DY$12</formula1>
    </dataValidation>
    <dataValidation type="list" allowBlank="1" showInputMessage="1" showErrorMessage="1" sqref="C202 C205 C208 C211 C214 C217:C218 C221 C224 C227 C230 C233 C236 C240 C244:C245 C248" xr:uid="{00000000-0002-0000-0000-000016000000}">
      <formula1>$AJ$89:$AJ$92</formula1>
    </dataValidation>
    <dataValidation type="list" allowBlank="1" showInputMessage="1" showErrorMessage="1" sqref="P249 P253" xr:uid="{00000000-0002-0000-0000-000017000000}">
      <formula1>$DY$19:$DY$19</formula1>
    </dataValidation>
    <dataValidation type="list" allowBlank="1" showInputMessage="1" showErrorMessage="1" sqref="P202:P204" xr:uid="{00000000-0002-0000-0000-000018000000}">
      <formula1>$DY$19:$DY$43</formula1>
    </dataValidation>
    <dataValidation type="list" allowBlank="1" showInputMessage="1" showErrorMessage="1" sqref="N264:N269 N271:N283" xr:uid="{00000000-0002-0000-0000-000019000000}">
      <formula1>$DY$3:$DY$11</formula1>
    </dataValidation>
    <dataValidation type="list" allowBlank="1" showInputMessage="1" showErrorMessage="1" sqref="P264:P268" xr:uid="{00000000-0002-0000-0000-00001A000000}">
      <formula1>$DY$22:$DY$23</formula1>
    </dataValidation>
    <dataValidation type="list" allowBlank="1" showInputMessage="1" showErrorMessage="1" sqref="C264 C271 C269 C279:C283" xr:uid="{00000000-0002-0000-0000-00001B000000}">
      <formula1>$AJ$74:$AJ$77</formula1>
    </dataValidation>
    <dataValidation type="list" allowBlank="1" showInputMessage="1" showErrorMessage="1" sqref="N284:N287" xr:uid="{00000000-0002-0000-0000-00001C000000}">
      <formula1>$DY$3:$DY$5</formula1>
    </dataValidation>
    <dataValidation type="list" allowBlank="1" showInputMessage="1" showErrorMessage="1" sqref="N288 N312 N304 N300 N308 N296 N292" xr:uid="{00000000-0002-0000-0000-00001D000000}">
      <formula1>$DY$3:$DY$15</formula1>
    </dataValidation>
    <dataValidation type="list" allowBlank="1" showInputMessage="1" showErrorMessage="1" sqref="C292 C304 C308 C300 C288 C296" xr:uid="{00000000-0002-0000-0000-00001E000000}">
      <formula1>$AJ$84:$AJ$87</formula1>
    </dataValidation>
    <dataValidation type="list" allowBlank="1" showInputMessage="1" showErrorMessage="1" sqref="P288" xr:uid="{00000000-0002-0000-0000-00001F000000}">
      <formula1>$DY$33:$DY$33</formula1>
    </dataValidation>
    <dataValidation type="list" allowBlank="1" showInputMessage="1" showErrorMessage="1" sqref="N331 N367 N318 N361 N374 N351 N337 N345" xr:uid="{00000000-0002-0000-0000-000020000000}">
      <formula1>$DZ$3:$DZ$31</formula1>
    </dataValidation>
    <dataValidation type="list" allowBlank="1" showInputMessage="1" showErrorMessage="1" sqref="P331 P367 P318 P361 P382 P374 P351 P337 P345" xr:uid="{00000000-0002-0000-0000-000021000000}">
      <formula1>$DZ$47:$DZ$59</formula1>
    </dataValidation>
    <dataValidation type="list" allowBlank="1" showInputMessage="1" showErrorMessage="1" sqref="C391:C399 C407:C409" xr:uid="{00000000-0002-0000-0000-000022000000}">
      <formula1>$AJ$23:$AJ$26</formula1>
    </dataValidation>
    <dataValidation type="list" allowBlank="1" showInputMessage="1" showErrorMessage="1" sqref="N391:N409" xr:uid="{00000000-0002-0000-0000-000023000000}">
      <formula1>$DY$3:$DY$3</formula1>
    </dataValidation>
    <dataValidation type="list" allowBlank="1" showInputMessage="1" showErrorMessage="1" sqref="C419 C425 C423 C421" xr:uid="{00000000-0002-0000-0000-000024000000}">
      <formula1>$AJ$65:$AJ$68</formula1>
    </dataValidation>
    <dataValidation type="list" allowBlank="1" showInputMessage="1" showErrorMessage="1" sqref="P419" xr:uid="{00000000-0002-0000-0000-000025000000}">
      <formula1>$DY$13:$DY$13</formula1>
    </dataValidation>
    <dataValidation type="list" allowBlank="1" showInputMessage="1" showErrorMessage="1" sqref="C427:C442" xr:uid="{00000000-0002-0000-0000-000026000000}">
      <formula1>$AJ$59:$AJ$62</formula1>
    </dataValidation>
    <dataValidation type="list" allowBlank="1" showInputMessage="1" showErrorMessage="1" sqref="N488:N510" xr:uid="{00000000-0002-0000-0000-000027000000}">
      <formula1>$DY$3:$DY$13</formula1>
    </dataValidation>
    <dataValidation type="list" allowBlank="1" showInputMessage="1" showErrorMessage="1" sqref="N443:N487" xr:uid="{00000000-0002-0000-0000-000028000000}">
      <formula1>$DY$3:$DY$20</formula1>
    </dataValidation>
    <dataValidation type="list" allowBlank="1" showInputMessage="1" showErrorMessage="1" sqref="C443 C451 C459 C465 C470 C474 C479 C484" xr:uid="{00000000-0002-0000-0000-000029000000}">
      <formula1>$AJ$97:$AJ$100</formula1>
    </dataValidation>
    <dataValidation type="list" allowBlank="1" showInputMessage="1" showErrorMessage="1" sqref="P443:P450" xr:uid="{00000000-0002-0000-0000-00002A000000}">
      <formula1>$DY$31:$DY$35</formula1>
    </dataValidation>
    <dataValidation type="list" allowBlank="1" showInputMessage="1" showErrorMessage="1" sqref="N52 N55:N56 N54" xr:uid="{00000000-0002-0000-0000-00002B000000}">
      <formula1>$DS$3:$DS$9</formula1>
    </dataValidation>
    <dataValidation type="list" allowBlank="1" showInputMessage="1" showErrorMessage="1" sqref="N51 N53" xr:uid="{00000000-0002-0000-0000-00002C000000}">
      <formula1>$DS$3:$DS$7</formula1>
    </dataValidation>
    <dataValidation type="list" allowBlank="1" showInputMessage="1" showErrorMessage="1" sqref="C195:C201" xr:uid="{230B67CD-439E-4579-9BDD-485271909BB3}">
      <formula1>$AJ$58:$AJ$61</formula1>
    </dataValidation>
    <dataValidation type="list" allowBlank="1" showInputMessage="1" showErrorMessage="1" sqref="A195:A200 B195:B201" xr:uid="{8AFCBB34-9A0B-467C-A6CA-628F2CE8EA29}">
      <formula1>#REF!</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2D000000}">
          <x14:formula1>
            <xm:f>'F:\LEYLA BONET\Plan de Accion- última\plan acción definitivos\[PA Tic.xlsx]Dependencias'!#REF!</xm:f>
          </x14:formula1>
          <xm:sqref>A138:B139</xm:sqref>
        </x14:dataValidation>
        <x14:dataValidation type="list" allowBlank="1" showInputMessage="1" showErrorMessage="1" xr:uid="{00000000-0002-0000-0000-00002E000000}">
          <x14:formula1>
            <xm:f>'C:\Users\ADMIN\Documents\LEYLA BONET\Plan de Accion- última\plan acción definitivos\[formato Plan de Accion 2021 -Deporte y Recreación - Definitivo.xlsx]Dependencias'!#REF!</xm:f>
          </x14:formula1>
          <xm:sqref>A157:A158 A160:A168 A140:A155 B140:B158 B160:B169</xm:sqref>
        </x14:dataValidation>
        <x14:dataValidation type="list" allowBlank="1" showInputMessage="1" showErrorMessage="1" xr:uid="{00000000-0002-0000-0000-00002F000000}">
          <x14:formula1>
            <xm:f>'C:\Users\ADMIN\Documents\LEYLA BONET\Plan de Accion- última\plan acción definitivos\[Plan de acción 2021 - 28-01-2021 Priorizado (definitivo).xlsx]Dependencias'!#REF!</xm:f>
          </x14:formula1>
          <xm:sqref>B172:B176 B178:B194 A172:A194</xm:sqref>
        </x14:dataValidation>
        <x14:dataValidation type="list" allowBlank="1" showInputMessage="1" showErrorMessage="1" xr:uid="{00000000-0002-0000-0000-000030000000}">
          <x14:formula1>
            <xm:f>'C:\Users\ADMIN\Documents\LEYLA BONET\Plan de Accion- última\plan acción definitivos\[PA Tic.xlsx]Dependencias'!#REF!</xm:f>
          </x14:formula1>
          <xm:sqref>A170:B171</xm:sqref>
        </x14:dataValidation>
        <x14:dataValidation type="list" allowBlank="1" showInputMessage="1" showErrorMessage="1" xr:uid="{00000000-0002-0000-0000-000032000000}">
          <x14:formula1>
            <xm:f>'C:\Users\ADMIN\Documents\LEYLA BONET\Plan de Accion- última\plan acción definitivos\[PLAN DE ACCION 2021-infraestructura.xlsx]Dependencias'!#REF!</xm:f>
          </x14:formula1>
          <xm:sqref>B227:B230 A202:B202 A205:B205 A208:B208 A211:B211 A214:B214 A217:B218 A221:B221 A224:B224 A227 A230 A233:B233 A236:B236 A240:B240 A244:B245 A248:B248</xm:sqref>
        </x14:dataValidation>
        <x14:dataValidation type="list" allowBlank="1" showInputMessage="1" showErrorMessage="1" xr:uid="{00000000-0002-0000-0000-000033000000}">
          <x14:formula1>
            <xm:f>'C:\Users\ADMIN\Documents\LEYLA BONET\Plan de Accion- última\plan acción definitivos\[Plan de acción Aguas del Cesar  2021.xlsx]Dependencias'!#REF!</xm:f>
          </x14:formula1>
          <xm:sqref>A264:B264 A269:B269 A271:B271 A279:B283</xm:sqref>
        </x14:dataValidation>
        <x14:dataValidation type="list" allowBlank="1" showInputMessage="1" showErrorMessage="1" xr:uid="{00000000-0002-0000-0000-000034000000}">
          <x14:formula1>
            <xm:f>'C:\Users\ADMIN\Documents\LEYLA BONET\Plan de Accion- última\plan acción definitivos\[PLAN DE ACCION IDECESAR 2021.xlsx]Dependencias'!#REF!</xm:f>
          </x14:formula1>
          <xm:sqref>B284:B287</xm:sqref>
        </x14:dataValidation>
        <x14:dataValidation type="list" allowBlank="1" showInputMessage="1" showErrorMessage="1" xr:uid="{00000000-0002-0000-0000-000035000000}">
          <x14:formula1>
            <xm:f>'C:\Users\ADMIN\Documents\LEYLA BONET\Plan de Accion- última\plan acción definitivos\[Plan de acción 2021 -Ambiente.xlsx]Dependencias'!#REF!</xm:f>
          </x14:formula1>
          <xm:sqref>A288:B288 A292:B292 A296:B296 A300:B300 A304:B304 A308:B308 A312:B312</xm:sqref>
        </x14:dataValidation>
        <x14:dataValidation type="list" allowBlank="1" showInputMessage="1" showErrorMessage="1" xr:uid="{00000000-0002-0000-0000-000036000000}">
          <x14:formula1>
            <xm:f>'C:\Users\ADMIN\Documents\LEYLA BONET\Plan de Accion- última\plan acción definitivos\[PLAN DE ACCION GESTION DEL RIESGO 2021 (def).xlsx]Dependencias'!#REF!</xm:f>
          </x14:formula1>
          <xm:sqref>A367:B367 A337:B337 A345:B345 A361:B361 A318:B318 A331:B331 A351:B351 A382:B382 A374:B374</xm:sqref>
        </x14:dataValidation>
        <x14:dataValidation type="list" allowBlank="1" showInputMessage="1" showErrorMessage="1" xr:uid="{00000000-0002-0000-0000-000037000000}">
          <x14:formula1>
            <xm:f>'C:\Users\ADMIN\Documents\LEYLA BONET\Plan de Accion- última\plan acción definitivos\[Plan de Acción - Secretaria de Gobierno 2021-V3.xlsx]Dependencias'!#REF!</xm:f>
          </x14:formula1>
          <xm:sqref>A391:B399 A407:B409</xm:sqref>
        </x14:dataValidation>
        <x14:dataValidation type="list" allowBlank="1" showInputMessage="1" showErrorMessage="1" xr:uid="{00000000-0002-0000-0000-000038000000}">
          <x14:formula1>
            <xm:f>'C:\Users\ADMIN\Documents\LEYLA BONET\Plan de Accion- última\plan acción definitivos\[Plan acción Oficina de Planeación 2021.xlsx]Dependencias'!#REF!</xm:f>
          </x14:formula1>
          <xm:sqref>B410 A419:B419 A421:B421 A423:B423 A425:B425</xm:sqref>
        </x14:dataValidation>
        <x14:dataValidation type="list" allowBlank="1" showInputMessage="1" showErrorMessage="1" xr:uid="{00000000-0002-0000-0000-000039000000}">
          <x14:formula1>
            <xm:f>'C:\Users\ADMIN\Documents\LEYLA BONET\Plan de Accion- última\plan acción definitivos\[PA Planeacion total (def).xlsx]Dependencias'!#REF!</xm:f>
          </x14:formula1>
          <xm:sqref>A410</xm:sqref>
        </x14:dataValidation>
        <x14:dataValidation type="list" allowBlank="1" showInputMessage="1" showErrorMessage="1" xr:uid="{00000000-0002-0000-0000-00003A000000}">
          <x14:formula1>
            <xm:f>'C:\Users\ADMIN\Documents\LEYLA BONET\Plan de Accion- última\plan acción definitivos\[Formato Plan de acción 2021-DEFINITIVO - PAZ.xlsx]Dependencias'!#REF!</xm:f>
          </x14:formula1>
          <xm:sqref>A427:B442</xm:sqref>
        </x14:dataValidation>
        <x14:dataValidation type="list" allowBlank="1" showInputMessage="1" showErrorMessage="1" xr:uid="{00000000-0002-0000-0000-00003B000000}">
          <x14:formula1>
            <xm:f>'C:\Users\ADMIN\Documents\LEYLA BONET\Plan de Accion- última\plan acción definitivos\[Formato Plan de acción 2021 IDTRACESAR CVM 22 01 2021 AJUSTADO.xlsx]Dependencias'!#REF!</xm:f>
          </x14:formula1>
          <xm:sqref>A443:B443 A459:B459 A465:B465 A470:B470 A474:B474 A479:B479 A484:B484 A451:B451</xm:sqref>
        </x14:dataValidation>
        <x14:dataValidation type="list" allowBlank="1" showInputMessage="1" showErrorMessage="1" xr:uid="{00000000-0002-0000-0000-00003C000000}">
          <x14:formula1>
            <xm:f>'C:\Users\carotorres\Documents\Tareas 2017\Enero\PA VERSIÓN ENERO\[Plan Indicativo Ejemplo.xlsm]Dependencias'!#REF!</xm:f>
          </x14:formula1>
          <xm:sqref>A511:B519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asico DNP" ma:contentTypeID="0x01010B005296897013BAF84B858553682CCFA4C200554BACF7A4B1A54485D7984E548C77E7" ma:contentTypeVersion="10" ma:contentTypeDescription="Tipo de contenido basico DNP" ma:contentTypeScope="" ma:versionID="15e456d0708bc61a475b606219aec97c">
  <xsd:schema xmlns:xsd="http://www.w3.org/2001/XMLSchema" xmlns:xs="http://www.w3.org/2001/XMLSchema" xmlns:p="http://schemas.microsoft.com/office/2006/metadata/properties" xmlns:ns1="http://schemas.microsoft.com/sharepoint/v3" xmlns:ns2="9459fd2a-46a2-4c7b-8c24-2e73cec55239" xmlns:ns3="http://schemas.microsoft.com/sharepoint/v3/fields" xmlns:ns4="af7f7f6b-44e7-444a-90a4-d02bbf46acb6" targetNamespace="http://schemas.microsoft.com/office/2006/metadata/properties" ma:root="true" ma:fieldsID="38d3a1ef729d95ee19eef1932be05a86" ns1:_="" ns2:_="" ns3:_="" ns4:_="">
    <xsd:import namespace="http://schemas.microsoft.com/sharepoint/v3"/>
    <xsd:import namespace="9459fd2a-46a2-4c7b-8c24-2e73cec55239"/>
    <xsd:import namespace="http://schemas.microsoft.com/sharepoint/v3/fields"/>
    <xsd:import namespace="af7f7f6b-44e7-444a-90a4-d02bbf46acb6"/>
    <xsd:element name="properties">
      <xsd:complexType>
        <xsd:sequence>
          <xsd:element name="documentManagement">
            <xsd:complexType>
              <xsd:all>
                <xsd:element ref="ns2:Categoria" minOccurs="0"/>
                <xsd:element ref="ns2:Departamento" minOccurs="0"/>
                <xsd:element ref="ns2:Municipio" minOccurs="0"/>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2"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459fd2a-46a2-4c7b-8c24-2e73cec55239" elementFormDefault="qualified">
    <xsd:import namespace="http://schemas.microsoft.com/office/2006/documentManagement/types"/>
    <xsd:import namespace="http://schemas.microsoft.com/office/infopath/2007/PartnerControls"/>
    <xsd:element name="Categoria" ma:index="1" nillable="true" ma:displayName="Categoria" ma:format="Dropdown" ma:internalName="Categoria">
      <xsd:simpleType>
        <xsd:restriction base="dms:Choice">
          <xsd:enumeration value="Secretaria Técnica de la Comisión de Ordenamiento Territorial COT"/>
          <xsd:enumeration value="Ordenamiento y Desarrollo Territorial"/>
          <xsd:enumeration value="Finanzas Públicas Territoriales"/>
          <xsd:enumeration value="Gestión Pública Territorial"/>
          <xsd:enumeration value="Fichas Regionales de Inversión"/>
          <xsd:enumeration value="Evaluación y Seguimiento de la Descentralización"/>
          <xsd:enumeration value="Fichas de Caracterización Territorial"/>
        </xsd:restriction>
      </xsd:simpleType>
    </xsd:element>
    <xsd:element name="Departamento" ma:index="2" nillable="true" ma:displayName="Departamento" ma:list="{2ad6fcd9-6684-4234-b7e4-ca1d888e24eb}" ma:internalName="Departamento" ma:showField="Title">
      <xsd:simpleType>
        <xsd:restriction base="dms:Lookup"/>
      </xsd:simpleType>
    </xsd:element>
    <xsd:element name="Municipio" ma:index="3" nillable="true" ma:displayName="Municipio" ma:list="{cb1b11e2-5a7b-43ce-8189-2c49684cafd4}" ma:internalName="Municipio"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10" nillable="true" ma:displayName="Formato" ma:description="Tipo de medio, formato de archivo o dimensiones" ma:internalName="_Format">
      <xsd:simpleType>
        <xsd:restriction base="dms:Text"/>
      </xsd:simpleType>
    </xsd:element>
    <xsd:element name="_Identifier" ma:index="11"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3" nillable="true" ma:displayName="Redactor" ma:description="La persona, organización o servicio que publicó este recurso" ma:internalName="_Publisher">
      <xsd:simpleType>
        <xsd:restriction base="dms:Text"/>
      </xsd:simpleType>
    </xsd:element>
    <xsd:element name="_Relation" ma:index="14" nillable="true" ma:displayName="Relación" ma:description="Referencias a los recursos relacionados" ma:internalName="_Relation">
      <xsd:simpleType>
        <xsd:restriction base="dms:Note">
          <xsd:maxLength value="255"/>
        </xsd:restriction>
      </xsd:simpleType>
    </xsd:element>
    <xsd:element name="_RightsManagement" ma:index="15"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6" nillable="true" ma:displayName="Origen" ma:description="Referencias a los recursos de los que se deriva este recurso" ma:internalName="_Source">
      <xsd:simpleType>
        <xsd:restriction base="dms:Note">
          <xsd:maxLength value="255"/>
        </xsd:restriction>
      </xsd:simpleType>
    </xsd:element>
    <xsd:element name="_ResourceType" ma:index="20"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8" ma:displayName="Tipo de contenido"/>
        <xsd:element ref="dc:title" minOccurs="0" maxOccurs="1" ma:index="19" ma:displayName="Título"/>
        <xsd:element ref="dc:subject" minOccurs="0" maxOccurs="1" ma:index="18" ma:displayName="Asunto"/>
        <xsd:element ref="dc:description" minOccurs="0" maxOccurs="1" ma:index="9" ma:displayName="Description"/>
        <xsd:element name="keywords" minOccurs="0" maxOccurs="1" type="xsd:string" ma:index="17"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ategoria xmlns="9459fd2a-46a2-4c7b-8c24-2e73cec55239" xsi:nil="true"/>
    <Language xmlns="http://schemas.microsoft.com/sharepoint/v3">Inglés</Language>
    <_Source xmlns="http://schemas.microsoft.com/sharepoint/v3/fields" xsi:nil="true"/>
    <_DCDateModified xmlns="http://schemas.microsoft.com/sharepoint/v3/fields" xsi:nil="true"/>
    <Municipio xmlns="9459fd2a-46a2-4c7b-8c24-2e73cec55239" xsi:nil="true"/>
    <_Publisher xmlns="http://schemas.microsoft.com/sharepoint/v3/fields" xsi:nil="true"/>
    <_Relation xmlns="http://schemas.microsoft.com/sharepoint/v3/fields" xsi:nil="true"/>
    <Departamento xmlns="9459fd2a-46a2-4c7b-8c24-2e73cec55239" xsi:nil="true"/>
    <_Contributor xmlns="http://schemas.microsoft.com/sharepoint/v3/fields" xsi:nil="true"/>
    <_Format xmlns="http://schemas.microsoft.com/sharepoint/v3/fields" xsi:nil="true"/>
    <_Coverage xmlns="http://schemas.microsoft.com/sharepoint/v3/fields" xsi:nil="true"/>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DNPOI-40-4071</_dlc_DocId>
    <_dlc_DocIdUrl xmlns="af7f7f6b-44e7-444a-90a4-d02bbf46acb6">
      <Url>https://colaboracion.dnp.gov.co/CDT/_layouts/15/DocIdRedir.aspx?ID=DNPOI-40-4071</Url>
      <Description>DNPOI-40-4071</Description>
    </_dlc_DocIdUrl>
  </documentManagement>
</p:properties>
</file>

<file path=customXml/itemProps1.xml><?xml version="1.0" encoding="utf-8"?>
<ds:datastoreItem xmlns:ds="http://schemas.openxmlformats.org/officeDocument/2006/customXml" ds:itemID="{819A0213-34C4-4E41-A847-B77680C8B1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59fd2a-46a2-4c7b-8c24-2e73cec55239"/>
    <ds:schemaRef ds:uri="http://schemas.microsoft.com/sharepoint/v3/fields"/>
    <ds:schemaRef ds:uri="af7f7f6b-44e7-444a-90a4-d02bbf46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C3A24F-C251-43AC-AB1C-A08440E5920A}">
  <ds:schemaRefs>
    <ds:schemaRef ds:uri="http://schemas.microsoft.com/sharepoint/events"/>
  </ds:schemaRefs>
</ds:datastoreItem>
</file>

<file path=customXml/itemProps3.xml><?xml version="1.0" encoding="utf-8"?>
<ds:datastoreItem xmlns:ds="http://schemas.openxmlformats.org/officeDocument/2006/customXml" ds:itemID="{9E8F63C5-A3D5-475B-AC49-7402C2E669D6}">
  <ds:schemaRefs>
    <ds:schemaRef ds:uri="http://schemas.microsoft.com/sharepoint/v3/contenttype/forms"/>
  </ds:schemaRefs>
</ds:datastoreItem>
</file>

<file path=customXml/itemProps4.xml><?xml version="1.0" encoding="utf-8"?>
<ds:datastoreItem xmlns:ds="http://schemas.openxmlformats.org/officeDocument/2006/customXml" ds:itemID="{05B8D00A-D2CD-45AA-84C3-7D9AC0A544F5}">
  <ds:schemaRefs>
    <ds:schemaRef ds:uri="http://purl.org/dc/terms/"/>
    <ds:schemaRef ds:uri="http://schemas.microsoft.com/sharepoint/v3"/>
    <ds:schemaRef ds:uri="af7f7f6b-44e7-444a-90a4-d02bbf46acb6"/>
    <ds:schemaRef ds:uri="http://schemas.microsoft.com/office/2006/metadata/properties"/>
    <ds:schemaRef ds:uri="http://schemas.microsoft.com/sharepoint/v3/fields"/>
    <ds:schemaRef ds:uri="9459fd2a-46a2-4c7b-8c24-2e73cec55239"/>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Plan_de_ accción</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Dahiana Torres Ospina</dc:creator>
  <cp:lastModifiedBy>Asterio Castilla</cp:lastModifiedBy>
  <dcterms:created xsi:type="dcterms:W3CDTF">2016-11-02T19:55:30Z</dcterms:created>
  <dcterms:modified xsi:type="dcterms:W3CDTF">2021-01-30T18:11:52Z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0x01010B005296897013BAF84B858553682CCFA4C200554BACF7A4B1A54485D7984E548C77E7</vt:lpwstr>
  </property>
  <property fmtid="{D5CDD505-2E9C-101B-9397-08002B2CF9AE}" pid="3" name="_dlc_DocIdItemGuid">
    <vt:lpwstr>19740309-1658-47fb-a48d-a411a4eb68f1</vt:lpwstr>
  </property>
</Properties>
</file>