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PLANES DE ACCION 2024\"/>
    </mc:Choice>
  </mc:AlternateContent>
  <xr:revisionPtr revIDLastSave="0" documentId="13_ncr:1_{3FEA983D-5131-4648-996C-279E2F9BE092}" xr6:coauthVersionLast="47" xr6:coauthVersionMax="47" xr10:uidLastSave="{00000000-0000-0000-0000-000000000000}"/>
  <bookViews>
    <workbookView xWindow="-120" yWindow="-120" windowWidth="29040" windowHeight="15840" xr2:uid="{00000000-000D-0000-FFFF-FFFF00000000}"/>
  </bookViews>
  <sheets>
    <sheet name="Plan_de_ acción_2024" sheetId="2" r:id="rId1"/>
  </sheets>
  <externalReferences>
    <externalReference r:id="rId2"/>
    <externalReference r:id="rId3"/>
    <externalReference r:id="rId4"/>
    <externalReference r:id="rId5"/>
  </externalReferences>
  <definedNames>
    <definedName name="CÓDIGO">#REF!</definedName>
    <definedName name="CodSec">[1]Listas!$C$4:$C$21</definedName>
    <definedName name="ODS">[1]Listas!$G$3:$G$19</definedName>
    <definedName name="Resultados">'[1]1_Metas_Resultados'!$D$4:$D$53</definedName>
    <definedName name="Sector">[1]Listas!$B$4:$B$21</definedName>
    <definedName name="TipoMeta">[1]Listas!$K$3:$K$5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8" i="2" l="1"/>
  <c r="G306" i="2" l="1"/>
  <c r="E306" i="2"/>
  <c r="G305" i="2"/>
  <c r="E305" i="2"/>
  <c r="G304" i="2"/>
  <c r="E304" i="2"/>
  <c r="G303" i="2"/>
  <c r="E303" i="2"/>
  <c r="G302" i="2"/>
  <c r="E302" i="2"/>
  <c r="G301" i="2"/>
  <c r="E301" i="2"/>
  <c r="G300" i="2"/>
  <c r="E300" i="2"/>
  <c r="G298" i="2"/>
  <c r="E298" i="2"/>
  <c r="G297" i="2"/>
  <c r="E297" i="2"/>
  <c r="G296" i="2"/>
  <c r="E296" i="2"/>
  <c r="E295" i="2"/>
  <c r="G294" i="2"/>
  <c r="E294" i="2"/>
  <c r="G293" i="2"/>
  <c r="E293" i="2"/>
  <c r="G292" i="2"/>
  <c r="E292" i="2"/>
  <c r="G291" i="2"/>
  <c r="E291" i="2"/>
  <c r="E290" i="2"/>
  <c r="E289" i="2"/>
  <c r="E288" i="2"/>
  <c r="E287" i="2"/>
  <c r="E286" i="2"/>
  <c r="E285" i="2"/>
  <c r="E284" i="2"/>
  <c r="E283" i="2"/>
  <c r="E282" i="2"/>
  <c r="E281" i="2"/>
  <c r="E280" i="2"/>
  <c r="E279" i="2"/>
  <c r="G278" i="2"/>
  <c r="E278" i="2"/>
  <c r="G277" i="2"/>
  <c r="E277" i="2"/>
  <c r="G276" i="2"/>
  <c r="E276" i="2"/>
  <c r="G261" i="2" l="1"/>
  <c r="F261" i="2"/>
  <c r="E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03" i="2" l="1"/>
  <c r="F199" i="2"/>
  <c r="E219" i="2"/>
  <c r="F219" i="2"/>
  <c r="G219" i="2"/>
  <c r="E314" i="2"/>
  <c r="F314" i="2"/>
  <c r="G314" i="2"/>
  <c r="F193" i="2" l="1"/>
  <c r="F192" i="2"/>
  <c r="F191" i="2"/>
  <c r="F190" i="2"/>
  <c r="F189" i="2"/>
  <c r="F188" i="2"/>
  <c r="F186" i="2" l="1"/>
  <c r="F185" i="2"/>
  <c r="F184" i="2"/>
  <c r="F183" i="2"/>
  <c r="F182" i="2"/>
  <c r="F181" i="2"/>
  <c r="F180" i="2"/>
  <c r="F179" i="2"/>
  <c r="F178" i="2"/>
  <c r="F177" i="2"/>
  <c r="F176" i="2"/>
  <c r="F175" i="2"/>
  <c r="F174" i="2"/>
  <c r="F173" i="2"/>
  <c r="F172" i="2"/>
  <c r="F171" i="2"/>
  <c r="F169" i="2" l="1"/>
  <c r="F168" i="2"/>
  <c r="F167" i="2"/>
  <c r="F166" i="2"/>
  <c r="F165" i="2"/>
  <c r="F164" i="2"/>
  <c r="F163" i="2"/>
  <c r="F162" i="2"/>
  <c r="F161" i="2"/>
  <c r="F160" i="2"/>
  <c r="F159" i="2"/>
  <c r="F158" i="2"/>
  <c r="F157" i="2"/>
  <c r="F156" i="2"/>
  <c r="F155" i="2"/>
  <c r="F154" i="2"/>
  <c r="F153" i="2"/>
  <c r="F152" i="2"/>
  <c r="F151" i="2"/>
  <c r="F150" i="2"/>
  <c r="F149" i="2"/>
  <c r="F148" i="2"/>
  <c r="F146" i="2"/>
  <c r="F145" i="2"/>
  <c r="F144" i="2"/>
  <c r="F143" i="2"/>
  <c r="F142" i="2"/>
  <c r="F141" i="2"/>
  <c r="F140" i="2"/>
  <c r="F139" i="2"/>
  <c r="F138" i="2"/>
  <c r="F137" i="2"/>
  <c r="F136" i="2"/>
  <c r="F135" i="2"/>
  <c r="F134" i="2"/>
  <c r="F132" i="2" l="1"/>
  <c r="E132" i="2"/>
  <c r="F131" i="2"/>
  <c r="E131" i="2"/>
  <c r="F130" i="2"/>
  <c r="E130" i="2"/>
  <c r="F129" i="2"/>
  <c r="E129" i="2"/>
  <c r="F128" i="2"/>
  <c r="E127" i="2"/>
  <c r="E126" i="2"/>
  <c r="E125" i="2"/>
  <c r="F118" i="2"/>
  <c r="F107" i="2"/>
  <c r="F103" i="2"/>
  <c r="F88" i="2"/>
  <c r="F79" i="2"/>
  <c r="F74" i="2"/>
  <c r="G73" i="2" l="1"/>
  <c r="F73" i="2"/>
  <c r="E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G14" i="2" l="1"/>
  <c r="G42" i="2"/>
  <c r="G133" i="2"/>
  <c r="G194"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E14" i="2"/>
  <c r="E42" i="2"/>
  <c r="E133" i="2"/>
  <c r="E194"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F14" i="2" l="1"/>
  <c r="F42" i="2"/>
  <c r="F133" i="2"/>
  <c r="F194"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PLANEA_1NNW7T2</author>
    <author>Carol Dahiana Torres Ospina</author>
  </authors>
  <commentList>
    <comment ref="A3" authorId="0" shapeId="0" xr:uid="{00000000-0006-0000-0000-000001000000}">
      <text>
        <r>
          <rPr>
            <sz val="9"/>
            <color indexed="81"/>
            <rFont val="Tahoma"/>
            <family val="2"/>
          </rPr>
          <t>Seleccione de la lista desplegable la dependencia</t>
        </r>
      </text>
    </comment>
    <comment ref="B3" authorId="0" shapeId="0" xr:uid="{00000000-0006-0000-0000-000002000000}">
      <text>
        <r>
          <rPr>
            <sz val="9"/>
            <color indexed="81"/>
            <rFont val="Tahoma"/>
            <family val="2"/>
          </rPr>
          <t>Seleccione de la lista desplegable el nombre</t>
        </r>
      </text>
    </comment>
    <comment ref="C3" authorId="1" shapeId="0" xr:uid="{00000000-0006-0000-0000-000003000000}">
      <text>
        <r>
          <rPr>
            <sz val="9"/>
            <color indexed="81"/>
            <rFont val="Tahoma"/>
            <family val="2"/>
          </rPr>
          <t>Selecccionar de la lista desplegable el tipo de meta (producto, gestión o actividad)</t>
        </r>
      </text>
    </comment>
    <comment ref="H3" authorId="0" shapeId="0" xr:uid="{00000000-0006-0000-0000-000004000000}">
      <text>
        <r>
          <rPr>
            <sz val="9"/>
            <color indexed="81"/>
            <rFont val="Tahoma"/>
            <family val="2"/>
          </rPr>
          <t>Diligencie las filas que sean necesarias: Una por cada proyecto sin combinar las celdas</t>
        </r>
      </text>
    </comment>
    <comment ref="K3" authorId="0" shapeId="0" xr:uid="{00000000-0006-0000-0000-000005000000}">
      <text>
        <r>
          <rPr>
            <sz val="9"/>
            <color indexed="81"/>
            <rFont val="Tahoma"/>
            <family val="2"/>
          </rPr>
          <t>Diligencie las filas que sean necesarias: Una por cada actividad sin combinar las celdas</t>
        </r>
      </text>
    </comment>
    <comment ref="O3" authorId="1" shapeId="0" xr:uid="{00000000-0006-0000-0000-000006000000}">
      <text>
        <r>
          <rPr>
            <sz val="9"/>
            <color indexed="81"/>
            <rFont val="Tahoma"/>
            <family val="2"/>
          </rPr>
          <t>Elegir de la lista desplegable la fuente de financiación de las actividades.</t>
        </r>
      </text>
    </comment>
    <comment ref="P3" authorId="1" shapeId="0" xr:uid="{00000000-0006-0000-0000-000007000000}">
      <text>
        <r>
          <rPr>
            <sz val="9"/>
            <color indexed="81"/>
            <rFont val="Tahoma"/>
            <family val="2"/>
          </rPr>
          <t>Si la fuente corresponde a Inversión, debe sumarse la financiación de la vigencia de acuerdo al PI.</t>
        </r>
        <r>
          <rPr>
            <b/>
            <sz val="9"/>
            <color indexed="81"/>
            <rFont val="Tahoma"/>
            <family val="2"/>
          </rPr>
          <t xml:space="preserve">
</t>
        </r>
      </text>
    </comment>
  </commentList>
</comments>
</file>

<file path=xl/sharedStrings.xml><?xml version="1.0" encoding="utf-8"?>
<sst xmlns="http://schemas.openxmlformats.org/spreadsheetml/2006/main" count="2641" uniqueCount="894">
  <si>
    <t>Dependencia</t>
  </si>
  <si>
    <t>Funcionamiento</t>
  </si>
  <si>
    <t>Nombre del responsable</t>
  </si>
  <si>
    <t xml:space="preserve">Tipo de meta </t>
  </si>
  <si>
    <t xml:space="preserve">Gestión </t>
  </si>
  <si>
    <t>Actividad</t>
  </si>
  <si>
    <t xml:space="preserve">Producto </t>
  </si>
  <si>
    <t>Fuente de Financiación</t>
  </si>
  <si>
    <t>Proyecto</t>
  </si>
  <si>
    <t>Código de proyecto BPIM</t>
  </si>
  <si>
    <t>Programa</t>
  </si>
  <si>
    <t>Conector</t>
  </si>
  <si>
    <t xml:space="preserve">Fecha de inicio </t>
  </si>
  <si>
    <t xml:space="preserve">Fecha de Terminación </t>
  </si>
  <si>
    <t>Porcentaje de avance</t>
  </si>
  <si>
    <t>Inversión</t>
  </si>
  <si>
    <t>Objetivo del proyecto</t>
  </si>
  <si>
    <t xml:space="preserve">Paso1. Responsables </t>
  </si>
  <si>
    <t>Paso2. Clasificación de la meta</t>
  </si>
  <si>
    <t>Paso 3. Programación de metas de producto, gestión y administrativas</t>
  </si>
  <si>
    <t xml:space="preserve">Paso 4. Proyectos </t>
  </si>
  <si>
    <t>Paso 5. Programación de actividades</t>
  </si>
  <si>
    <t>Paso 6. Fuente de Financiación</t>
  </si>
  <si>
    <t>Monto
(en pesos)</t>
  </si>
  <si>
    <t>No requiere recursos</t>
  </si>
  <si>
    <t>¿Requiere contratación?</t>
  </si>
  <si>
    <t>SI</t>
  </si>
  <si>
    <t>NO</t>
  </si>
  <si>
    <t>OFICINA ASESORA DE PAZ</t>
  </si>
  <si>
    <t>OFICINA ASESORA DE POLITICA SOCIAL</t>
  </si>
  <si>
    <t>OFICINA ASESORA DE TIC</t>
  </si>
  <si>
    <t>SECRETARIA DE AGRICULTURA Y DESARROLLO EMPRESARIAL</t>
  </si>
  <si>
    <t>SECRETARIA DE EDUCACION</t>
  </si>
  <si>
    <t>SECRETARIA DE GOBIERNO</t>
  </si>
  <si>
    <t>SECRETARIA DE INFRAESTRUCTURA</t>
  </si>
  <si>
    <t>SECRETARIA DE MEDIO AMBIENTE</t>
  </si>
  <si>
    <t>SECRETARIA DE MINAS</t>
  </si>
  <si>
    <t>SECRETARIA DE RECREACION Y DEPORTE</t>
  </si>
  <si>
    <t>SECRETARIA DE SALUD</t>
  </si>
  <si>
    <t>JUANA DEL CARMEN PACHECO SOTO</t>
  </si>
  <si>
    <t>MIGUEL AROCA CERVANTES</t>
  </si>
  <si>
    <t>Meta de producto</t>
  </si>
  <si>
    <t>Meta de la vigencia Indicador de producto</t>
  </si>
  <si>
    <t xml:space="preserve">SECRETARIA DE CULTURA Y  TURISMO </t>
  </si>
  <si>
    <t>GUILLERMO GIRON</t>
  </si>
  <si>
    <t>Apoyar la Implementación del Acuerdo de Paz</t>
  </si>
  <si>
    <t>Implementar 2 programas, proyectos y acciones que promuevan el desarrollo social y la cultura de paz, reconciliación, convivencia y derechos humanos en los municipios PDET y los más afectados por el conflicto armado. (victimas- número promedio reincorporados y reinsertados)</t>
  </si>
  <si>
    <t>Fortalecer las acciones de articulación interinstitucional entre los distintos actores involucrados en la implementación de la política pública de víctimas, reintegrados y reincorporados aunados a la necesidad de generar acciones que contribuyan a la superación de la vulnerabilidad de las victimas y la construcción de paz en el departamento del Cesar</t>
  </si>
  <si>
    <t>CONSTRUCCIÓN DE PAZ, EQUIDAD PARA LAS VÍCTIMAS Y POSTCONFLICTO</t>
  </si>
  <si>
    <t>Fortalecer institucionalmente los procesos en la Oficina Asesora de Paz, para el cumplimiento de la gestión y asistencia técnica y atención territorial a la población víctima, reinsertada, reintegrada y reincorporada del departamento del Cesar.</t>
  </si>
  <si>
    <t>Realizar 4 campañas en el cuatrienio de sensibilización para la prevención al reclutamiento forzado de niños, niñas, adolescentes y jóvenes (NNAJ). Código infancia y adolescencia – alertas de las defensorías</t>
  </si>
  <si>
    <t>Formular un plan de prevención, de protección y garantías de no repetición y de contingencias en lo pertinente a víctimas del conflicto armado en el departamento del Cesar, durante el cuatrienio</t>
  </si>
  <si>
    <t>Fortalecer 4 Comité de Justicia Transicional y el Consejo de Paz Reconciliación, Convivencia y derechos Humanos del departamento del Cesar.</t>
  </si>
  <si>
    <t xml:space="preserve">Apoyar anualmente el fortalecimiento y la operatividad de 4 mesa de participación departamental de víctimas </t>
  </si>
  <si>
    <t>Aumentar la contribución a las Victimas en la política pública de asistencia, atención, prevención y protección en los componentes de Prevención temprana, Prevención urgente, así como en la Atención Y Asistencia Para la Superación de situación de Vulnerabilidad en los componentes de Identificación, Salud, Educación, Generación de Ingresos, Vivienda, Alimentación y Atención Psicosocial con enfoque étnico y diferencial .asi como el acompañamiento a los Procesos de reparación integral en los componentes de Restitución, Retornos y Reubicaciones, Reparación Colectiva, Garantías de no repetición</t>
  </si>
  <si>
    <t>Institucionalizar y realizar anualmente 4 Foro “Cesar es Paz”</t>
  </si>
  <si>
    <t>Gestionar y cofinanciar 8 proyectos productivos como estrategia para la generación de ingresos como ejes angulares para la legalidad y sostenibilidad de víctimas, reintegrados, reinsertados y reincorporados.</t>
  </si>
  <si>
    <t>1.  Contratación de personal para fortalecer la Oficina Asesora de Paz en los procesos de asistencia, atención y reparación integral de las víctimas, población reinsertada, reintegrada y reincorporada del Departamento del Cesar del departamento del Cesar.</t>
  </si>
  <si>
    <t>si</t>
  </si>
  <si>
    <t>PLAN DE ACCIÓN VIGENCIA 2024</t>
  </si>
  <si>
    <t>1. Contratación de personal para fortalecer la Oficina Asesora de Paz en los procesos de asistencia, atención y reparación integral de las víctimas, población reinsertada, reintegrada y reincorporada del Departamento del Cesar del departamento del Cesar.
2. Adquisición de elementos distintivos propios de las labores misionales y operativas de la oficina asesora de paz.
3. Garantizar sesiones oapaz y acciones de conmemoración de la política pública de víctimas, construcción de paz, derechos humanos y memoria histórica y actos de reparación en cumplimiento de órdenes judiciales ley 1448/2011.
4. Gastos de viajes (gastos de alimentación, hospedaje y transporte) para profesionales de la oficina asesora de paz al interior y por fuera del departamento.
5.Contratación de vehículo.</t>
  </si>
  <si>
    <t>CONSOLIDACIÓN DE ACCIONES PARA AFIANZAR LA MARCHA DE LA PAZ TERRITORIAL EN EL DEPARTAMENTO DEL CESAR VIGENCIA 2024</t>
  </si>
  <si>
    <t>Liderar la campaña “Cesar libre de Minas” a través de la interinstitucionalidad e intersectorialidad, y capacitar a líderes y comunidad de los respetivos municipios, buscando la declaratoria de ocho (8) municipios libres de sospechas de contaminación por Minas Antipersonal (MAP), Munición Sin Explotar (MUSE) y Artefactos Explosivos Improvisados (AEI)</t>
  </si>
  <si>
    <t>ACCIONES PARA LA PUESTA EN MARCHA DE LAS METAS ASOCIADAS A LA MISIONALIDAD OFICINA ASESORA DE PAZ VIGENCIA 2024</t>
  </si>
  <si>
    <t>1.  Contratación de personal para fortalecer la Oficina Asesora de Paz en los procesos de asistencia, atención y reparación integral de las víctimas, población reinsertada, reintegrada y reincorporada del Departamento del Cesar del departamento del Cesar.                                2. REALIZAR ACTIVIDADES PARA LA CONSTRUCCIÓN DEL PLAN DE ACCIÓN TERRITORIAL-(PAT), PLAN DE CONTINGENCIA, PLAN DE  PREVENCION , PROTECCION Y GARANTIAS  DE NOREPETICION  DEL DEPARTAMENTO DEL CESAR.</t>
  </si>
  <si>
    <t>Aumentar la contribución a las Victimas en la política pública de asistencia, atención, prevención y protección en los componentes de Prevención temprana, Prevención urgente, así como en la Atención Y Asistencia Para la Superación de Situación de Vulnerabilidad en los componentes de Identificación, Salud, Educación, Generación de Ingresos, Vivienda, Alimentación y Atención Psicosocial con enfoque étnico y diferencial .asi como el acompañamiento a los Procesos de reparación integral en los componentes de Restitución, Retornos y Reubicaciones, Reparación Colectiva, Garantías de no repetición</t>
  </si>
  <si>
    <t xml:space="preserve">1.Fortalecer la mesa departamental de victimas a traves de elementos distintivos.
2. Fortalecer la participación efectiva de la mesa departamental de victimas.
3. Sesiones de comités de justicia transicional y sus subcomités.
4.Fortalecimiento del consejo departamental de paz,  e implementación de acciones contempladas en el plan de acción del consejo departamental de paz.                                                                             5. Sesiones ordinarias del CDPRCDH.
6.Sesiones Comite tecnico del CDPRCDH.                                                                                                                                                                                                                                                                                                                    7. Contratación de personal para fortalecer la Oficina Asesora de Paz en los procesos de asistencia, atención y reparación integral de las víctimas, población reinsertada, reintegrada y reincorporada del Departamento del Cesar del departamento del Cesar. </t>
  </si>
  <si>
    <t>1.  Contratación de personal para fortalecer la Oficina Asesora de Paz en los procesos de asistencia, atención y reparación integral de las víctimas, población reinsertada, reintegrada y reincorporada del Departamento del Cesar del departamento del Cesar.                                                                                                                                                                                                                                                     2. GARANTIZAR SESIONES OAPAZ Y ACCIONES DE CONMEMORACION DE LA POLITCA PUBLICA DE VICTIMAS, CONSTRUCCION DE PAZ, DERECHOS HUMANOS Y MEMORIA HISTORICA Y ACTOS DE REPARACION EN CUMPLIMIENTO DE ORDENES JUDICIALES LEY 1448/2011, MESA DE REINCORPORACION</t>
  </si>
  <si>
    <t xml:space="preserve">1.Fortalecer la mesa departamental de victimas a traves de elementos distintivos.
2. Fortalecer la participación efectiva de la mesa departamental de victimas.
3. Sesiones de comités de justicia transicional y sus subcomités.
4.Fortalecimiento del consejo departamental de paz,  e implementación de acciones contempladas en el plan de acción del consejo departamental de paz.                                                                             5. Sesiones ordinarias del CDPRCDH.
6.Contratación de personal para fortalecer la Oficina Asesora de Paz en los procesos de asistencia, atención y reparación integral de las víctimas, población reinsertada, reintegrada y reincorporada del Departamento del Cesar del departamento del Cesar. </t>
  </si>
  <si>
    <t xml:space="preserve">1. Brindar Atencion Humanitaria inmediata en los componentes de Alimentacion, Alojamiento transitorio y Transporte en cumplimiento de la estrategia de corresponsabilidad SISPAE.                         2. REALIZAR ACTIVIDADES PARA LA CONSTRUCCIÓN DEL PLAN DE ACCIÓN TERRITORIAL-(PAT), PLAN DE CONTINGENCIA, PLAN DE  PREVENCION , PROTECCION Y GARANTIAS  DE NOREPETICION  DEL DEPARTAMENTO DEL CESAR.
</t>
  </si>
  <si>
    <t>1. FORTALER UNIDADES PRODUCTIVAS COMO ESTRATEGIA DE GENERACION DE INGRESOS PARA ASOCIACIONES Y/U ORGANIZACIONES VICTIMAS Y CON PARTICIPACION MAYORITARIA DE MUJERES, Y UNIDADES INDIVIDUALES DE MUJERES VICTIMAS Y/O REINCORPORADAS</t>
  </si>
  <si>
    <t>YASMIN ROCIO GARCIA MENESES</t>
  </si>
  <si>
    <t>Promover alianzas estratégicas con entidades locales regionales nacionales y/o extranjeras que permitan generar oportunidades de aprendizajes de calidad y el desarrollo de competencias socio-emocionales (formación de ciudadanía).</t>
  </si>
  <si>
    <t>Educación pertinente de calidad, inclusiva y equitativa</t>
  </si>
  <si>
    <t>GESTIÓN</t>
  </si>
  <si>
    <t>NA</t>
  </si>
  <si>
    <t>Incrementar las competencias docentes en el area socio emocional para fortalecer la inteligencia emocional de los estudiantes adscritos a las Instituciones educativas oficiales de los Municipios no certificados en educación del Departamento del Cesar.</t>
  </si>
  <si>
    <t>REALIZAR SEGUIMIENTO A LOS CONVENIOS SUSCRITOS</t>
  </si>
  <si>
    <t>Activar acciones e iniciativas que garanticen el acceso y permanencia de los Cesarenses en el sistema educativo a través del Plan de Permanencia Escolar.</t>
  </si>
  <si>
    <t>IMPLEMENTACION DEL PROGRAMA DEPARTAMENTAL DE COBERTURA, PERMANENCIA Y CALIDAD EDUCATIVA PARA LA COMUNIDAD ESTUDIANTIL DE LAS INSTITUCIONES EDUCATIVAS OFICIALES DEL DEPARTAMENTO EN LA VIGENCIA 2024 CESAR</t>
  </si>
  <si>
    <t xml:space="preserve">AUMENTAR LA COBERTURA, PERMANENCIA Y CALIDAD EDUCATIVA EN LAS INSTITUCIONES EDUCATIVAS DE LOS MUNICIPIOS NO CERTIFICADOS EN EDUCACIÓN DEL DEPARTAMENTO DEL CESAR
</t>
  </si>
  <si>
    <t>Formulación del Proyecto - contratación - Ejecución: Servicio educación formal por modelos educativos flexibles - Servicio de apoyo para la implementación de la estrategia de residencia escolar - Servicio de asistencia técnica en educación inicial, preescolar, básica y media -  Servicios de apoyo a la implementación de modelos de innovación educativa - Servicios de gestión del riesgo físico en estudiantes y docentes - Servicio de fomento para el acceso a la educación inicial, preescolar, básica y media - Servicio de fomento para la permanencia en programas de educación formal -  Servicio de divulgación para la educación inicial, preescolar, básica y media - Servicios conexos a la prestación del servicio educativo oficial -  Servicio de gestión de riesgos y desastres en establecimientos educativos - Servicio educativo - Servicio de Conectividad en los Establecimientos educativos</t>
  </si>
  <si>
    <t>DESARROLLO DEL PROGRAMA DE ALIMENTACIÓN ESCOLAR (PAE) EN LOS ESTABLECIMIENTOS EDUCATIVOS OFICIALES DEL DEPARTAMENTO DEL CESAR</t>
  </si>
  <si>
    <t>Brindar alimentación escolar a los niños, niñas, adolescentes y jóvenes de los Establecimientos Educativos Oficiales de los 24 municipios no certificados en educación del Departamento del Cesar</t>
  </si>
  <si>
    <t>Formulación del Proyecto - Contratación - Ejecución: Desarrollo dsel Prgorama de Alimentación Escolar -PAE en los Establecimientos Educativos Oficiales del Departamento del Cesar</t>
  </si>
  <si>
    <t>Promover una estrategia articulada con el SENA y/o Universidades que permita a los estudiantes del nivel de educación media la doble titulación y la oferta de otras modalidades en la Educación Media.</t>
  </si>
  <si>
    <t>Brindar a los estudiantes de las Instituciones Educaivas de carácter técnico experiencias compatibles con el entorno laboral en el que se van a desempeñar como técnicos en las diferentes áreas de formación que se les brinda.</t>
  </si>
  <si>
    <t>Continuar con la formación de 5.000 ESTUDIANTES POR MEDIO DE LA ARTICULACIÓN SENA - SED LOS CUALES SE GRADUARAN COMO BACHILLERES TECNICOS</t>
  </si>
  <si>
    <t xml:space="preserve">Poner en marcha un proceso de mejoramiento y ampliación de infraestructura escolar y fortalecer los diferentes ambientes escolares en los niveles de educación preescolar básica y media con mobiliario materiales y elementos de apoyo pedagógico técnico y tecnológico. </t>
  </si>
  <si>
    <t>FORTALECIMIENTO DE INFRAESTRUCTURA EDUCATIVA PIE FASE 2 Y FASE 3</t>
  </si>
  <si>
    <t>Mejorar la infraestructura educativa en la que se forman los estudiantes de los 24 municipios no certificados en educación del Departamento del Cesar. (PLAN DE INFRAESTRUCTURA EDUCATIVA )</t>
  </si>
  <si>
    <t>CONTINUACION  EJECUCIÓN DE OBRAS PLAN INFRAESTRUCTURA EDUCATIVA 322 AULAS - SEGUIMIENTO</t>
  </si>
  <si>
    <t>NO (Ya esta contratado)</t>
  </si>
  <si>
    <t>MEJORAMIENTO DE LOS AMBIENTES ESCOLARES EN LAS INSTITUCIONES EDUCATIVAS OFICIALES CON LA DOTACIÓN DE MOBILIARIO, HERRAMIENTAS Y MAQUINARIA EN EL DEPARTAMENTO DEL CESAR</t>
  </si>
  <si>
    <t>CONTINUACION ENTREGA DE MOBILIARIO PARA LAS AULAS DEL PLAN DE INFRAESTRUCTURA EDUCATIVA</t>
  </si>
  <si>
    <t>Gestionar la dotación de herramientas tecnológicas (TIC) y conectividad en el marco de la CTeI que apoyen y faciliten mejores aprendizajes.</t>
  </si>
  <si>
    <t>MEJORAR LA CALIDAD EDUCATIVA EN LAS INSTITUCIONES EDUCATIVAS OFICIALES DEL DEPARTAMENTO DEL CESAR
MEDIANTE LA PROVISIÓN DE SERVICIOS TECNOLÓGICOS.</t>
  </si>
  <si>
    <t>Ejecución del proyecto con recursos conectividad 2024 beneficiando a 239 sedes con conectividad desde el principio del calendario escolar</t>
  </si>
  <si>
    <t>DOTACION DE HERRAMIENTAS TECNOLOGICAS PARA LAS INSTITUCIONES EDUCATIVAS OFICIALES DEL PLAN DE INFRAESTRUCTURA EDUCATIVA PIE, DEPARTAMENTO DEL CESAR</t>
  </si>
  <si>
    <t>MEJORAR LA CALIDAD EDUCATIVA EN LAS INSTITUCIONES EDUCATIVAS OFICIALES DEL DEPARTAMENTO DEL CESAR
MEDIANTE LA PROVISIÓN DE SERVICIOS TECNOLÓGICOS Y APROPIACIÓN EN CTeI</t>
  </si>
  <si>
    <t>Continuar ejecucion del proyecto</t>
  </si>
  <si>
    <t>NO (YA ESTA CONTRATADO)</t>
  </si>
  <si>
    <t>Poner en marcha una estrategia de apoyo, estímulos y formación (capacitación ó actualización) para directivos-docentes y docentes</t>
  </si>
  <si>
    <t>Mejorar la calidad educativa en el Departamento del Cesar mediante el desarrollo del Programa de bienestar, incentivos , capacitación y Calidad.</t>
  </si>
  <si>
    <t>Ejecución del plan de Bienestar, capacitación e incentivos 2024</t>
  </si>
  <si>
    <t xml:space="preserve">Apoyar el desarrollo de Programas de Educación Propia de los Pueblos Indígenas y Afrocolombianos de acuerdo con sus usos y costumbres como su Cosmovisión </t>
  </si>
  <si>
    <t>AUMENTAR LA COBERTURA Y PERMANENCIA DE LOS ESTUDIANTES DE LAS INSTITUCIONES EDUCATIVAS DEL CESAR</t>
  </si>
  <si>
    <t>Formar a  niños del Resguardo Indígena Iroka y Sokorpa con el Sistema de Formación Indigena Propio</t>
  </si>
  <si>
    <t>Promover el desarrollo de Programas Educativos con Metodologías Flexibles para cerrar las brechas entre la población urbana rural y rural dispersa personas con características socioemocionales diferenciales cognitivas o de salud y/o con alto grado de vulnerabilidad.</t>
  </si>
  <si>
    <t>NEE APOYO A LA POBLACIÓN CON NECESIDADES EDUCATIVAS ESPECIALES EN INSTITUCIONES OFICIALES EN LOS 24 MUNICIPIOS ENINSTITUCIONES OFICIALES EN LOS 24 MUNICIPIOS NO CERTIFICADOS DEL DEPARTAMENTO DEL CESAR - Vinculacion docentes de apoyo temporales.</t>
  </si>
  <si>
    <t>Brindar de acuerdo al Marco Normativo Legal Educativo una educación adaptable a las necesidades Educativas Especiales de los Alumnos del Departamento del Cesar.</t>
  </si>
  <si>
    <t>Formulación del Proyecto - Contratación - Prestar un servicio educativo Diferencial para la población estudiantil con Necesidades Educativas Especiales</t>
  </si>
  <si>
    <t>Elaborar el Plan Departamental de Lectura Escritura y Oralidad a través de la Red de Bibliotecas Públicas Municipales del Cesar en articulación con las Instituciones Educativas.</t>
  </si>
  <si>
    <t>Se elabora el Proyecto Inclusivo Departamental de Lectura, Escritura y Oralidad PIDLEO), el cual está en permanente revisión del MEN</t>
  </si>
  <si>
    <t>institucionalizar la conmemoración del Día de las Lenguas Nativas, de la Biblioteca Escolar y Día de los Idiomas en los 24 municipios no certificados del Cesar. Se espera concepto técnico del Ministerio de Educación Nacional a través de la dirección del Plan departamental de lectura, para uso del Documento CONPES 4068 (Plan Nacional de Lectura y Bibliotecas).(Aprobacion y Ejecucion Plan de Lectura y Escritura)</t>
  </si>
  <si>
    <t>Organizar y desarrollar el Plan Integral Departamental de Apoyo al Mejoramiento a la Educación para garantizar calidad.</t>
  </si>
  <si>
    <t>Crear una ruta clara que conduzca al Departamento del Cesar a mejorar sus indicadores principales de educación (Cobertura - Permanencia - Calidad)</t>
  </si>
  <si>
    <t xml:space="preserve">Desarrollar Reuniones Con Directores de nucleo, docentes destacados, directivos docentes y el equipo de calidad para consolidar las acciones necesarias que se requieren ejecutar en el proximo cuatrienio  para garantizar una educación de calidad que se refleje en los resultados de las pruebas saber 11 y en el acceso a la educación superior. </t>
  </si>
  <si>
    <t>Fortalecer el desarrollo de los Proyectos Pedagógicos Obligatorios (Ciudadanía Global y Competencias socio-emocionales educación ambiental educación vial estilos de vida saludable DDHH Educación para la Sexualidad y Construcción de Ciudadanía participación Cátedra de la Paz Semilleros de Investigación y de experiencias significativas de maestros o alumnos.</t>
  </si>
  <si>
    <t>Mejorar las competencias de los estudiantes del Departamento del Cesar en temas transversales necesarios para un buen desempeño en sociedad.</t>
  </si>
  <si>
    <t>El Area de Calidad Educativa con los servidores publicos y contrartistas adscritos al Area y los docentes responsables en cada EE,  desarrollan las estrategias para el fortalecimiento de los Proyectos Pedagógicos en cada Institución Educativa, se cuenta con la Asesoría Técnica del Ministerio de Educación PTA (Programa Todos a Aprender)</t>
  </si>
  <si>
    <t>Apoyar acciones formativas para la consolidación de la paz- Cátedra de Construcción de PAZ</t>
  </si>
  <si>
    <t>Alineados con la política publica de construcción de paz, brindar a los estudiantes del Departamento del Cesar un entorno donde se reconozca la problemática que vivimos en nuestro pasado y se garantice desde la academia espacios para la refexión y el dialogo,; elementos necesarios para la no repetición de los hechos que originaron el conflicto.</t>
  </si>
  <si>
    <t>La oficina de calidad educativa mediante sus supervisores continuarán trabajando en el Apoyo de las acciones formativas para la consolidación de la Paz</t>
  </si>
  <si>
    <t xml:space="preserve">Promover estrategias para el uso de las nuevas tecnologías para que más adolescentes jóvenes y adultos accedan al servicio público educativo a través de la Educación Virtual. </t>
  </si>
  <si>
    <t xml:space="preserve"> Formulación y ejecución del Proyecto de conectividad (Conexión Total para beneficiar a 239 Sedes Educativas del Departamento del Cesar</t>
  </si>
  <si>
    <t>Gestionar y cofinanciar la legalización de predios donde funcionan sedes educativas sobre los que municipios o el departamento no tienen propiedad.</t>
  </si>
  <si>
    <t>Garantizar la titularidad de los predios donde se presta el servicio educativo en el Departamento del Cesar.</t>
  </si>
  <si>
    <t>GESTIONAR CON MUNICIPIOS LA LEGALIZACION DE PREDIOS</t>
  </si>
  <si>
    <t xml:space="preserve">Apoyar la implementación de los Planes Escolares de Gestión del Riesgo en los Centros e Instituciones Educativas. </t>
  </si>
  <si>
    <t>GESTION</t>
  </si>
  <si>
    <t>IMPLEMENTAR PLANES ESCOLARES DE GESTIÓN DEL RIESGO EN LAS INSTITUCIONES EDUCATIVAS ADSCRITAS A LA SECRETARIA DE EDUCACIÓN DEPARTAMENTAL</t>
  </si>
  <si>
    <t>Brindar asistencia técnica a las Instituciones Educativas para la formulación de los Planes Escolares de Gestión del Riesgo - Hacer seguimiento a la formulación de dichos planes</t>
  </si>
  <si>
    <t>Fortalecer los programas de acceso y permanencia a la educación inicial</t>
  </si>
  <si>
    <t>Fortalecer los cuatro pilares básicos de la educación inicial: aprender a conocer, aprender a hacer, aprender a vivir juntos, aprender a ser.</t>
  </si>
  <si>
    <t>Recibir asesoria tecnico pedagogica del MEN-ICBF - Replicar en las Instituciones Educativas del departamento los conceptos aprendidos para fortalecer los programas de educación Inicial</t>
  </si>
  <si>
    <t>Lanzar una estrategia para el estrechamiento de vínculos entre el sector privado (empresas y gremios) para la definición de educación (técnica tecnológica y universitaria) pertinente con la dinámica económica del territorio especialmente: agroindustrial turismo y economía creativa.</t>
  </si>
  <si>
    <t>Formación Superior pertinente y de calidad</t>
  </si>
  <si>
    <t>Garantizar que la formación terciaria del Departamento del Cesar este articulada con el sector productivo del Departamento.</t>
  </si>
  <si>
    <t>Elaborar mesas de trabajo donde se articule el sector productivo, el sector académico (representado por la universidades y el SENA) y la SED para definir la pertinencia de los programas que se ofertan actualmente en el Departamente y establecer los correctivos del caso si no corresponden a la demanda del sectos productivo.</t>
  </si>
  <si>
    <t>Impulsar el programa NEXO Global para instituciones públicas de educación</t>
  </si>
  <si>
    <t>Incentivar la investigación al interior de las Instituciones Educativas Oficiales de los 24 Municipios no certificados en educación del Departamento del Cesar.</t>
  </si>
  <si>
    <t>recolección de información internacional con el apoyo de la Facultad de Educación, Programa de inglés y UPC que tiene convenio con la Universidad de Oxford.</t>
  </si>
  <si>
    <t>Crear el comité departamental de calidad educativa.</t>
  </si>
  <si>
    <t>Crear una instancia que vele y genere directrices encaminadas al fortalecimiento de la Calidad Educativa en el Departamento del Cesar.</t>
  </si>
  <si>
    <t xml:space="preserve">Elaboracion del Proyecto de Acto Adminsitrativo por el cual se crea el Comité de Calidad Educativa - </t>
  </si>
  <si>
    <t>Fortalecer financieramente a FEDESCESAR (Fondo Departamental de Educación Superior del Cesar)</t>
  </si>
  <si>
    <t>APLICACIÓN DE MECANISMOS DE FINANCIACIÓN CONDONABLE A LOS ESTUDIANTES VULNERABLES PARA EL INGRESO Y PERMANENCIA EN LA EDUCACIÓN SUPERIOR DEL DEPARTAMENTO DEL CESAR</t>
  </si>
  <si>
    <t>POR FORMULAR</t>
  </si>
  <si>
    <t>ELEVAR LAS TASAS DE ACCESO Y PERMANENCIA EN LA EDUCACIÓN SUPERIOR DE BACHILLERES ENTRE 17 y 21 AÑOS EN EL DEPARTAMENTO DEL CESAR</t>
  </si>
  <si>
    <t>Formulación del Proyecto - Suscripción de Convenios - Seguimiento y Control</t>
  </si>
  <si>
    <t xml:space="preserve">Gestionar circuitos de Rutas Universitarias donde se garantice el transporte de los jóvenes a las universidades </t>
  </si>
  <si>
    <t>GESTIONANDO FUENTES DE FINANCIACIÓN PARA EL PROYECTO</t>
  </si>
  <si>
    <t>Garantizar la permanecia de los estudiantes matriculados en las Instutuciones de educación Superior Oficiales del Departamento del Cesar</t>
  </si>
  <si>
    <t>Formular Proyecto - Etapapa Pre contractual - contractual - ejecución y Seguimiento</t>
  </si>
  <si>
    <t>Construir una sede universitaria en el centro del departamento del Cesar</t>
  </si>
  <si>
    <t>CONSTRUCCIÒN DE AULAS EN LA UNIVERSIDAD NACIONAL ABIERTA Y A DISTANCIA "UNAD" SEDE CURUMANI - DEPARTAMENTO DEL CESAR</t>
  </si>
  <si>
    <t>Ampliar la oferta academica universitaria en el Centro del Departamento</t>
  </si>
  <si>
    <t xml:space="preserve"> Ejecución y seguimiento.</t>
  </si>
  <si>
    <t>Apoyar proyectos de Investigación Básica y aplicada pertinentes a la vocación productiva del Departamento del Cesar</t>
  </si>
  <si>
    <t xml:space="preserve"> FORTALECIMIENTO DE LAS CAPACIDADES en CTeI con la apropiación social del conocimiento en las organizaciones de base comunitaria rurales y académicas del Departamento del Cesar.</t>
  </si>
  <si>
    <t>Presentar correciones sugeridas al Fondo de Ciencia Tecnología en Innovación del Sistema General de Regalias - Ejecución del Proyecto presentado en la Convocatoria CTeI de apropiación social del conocimiento CTeI (Presentarlo en otra convocatoria)</t>
  </si>
  <si>
    <t>Impulsar  estrategias para la promoción de las publicaciones CTI+i</t>
  </si>
  <si>
    <t>Presentar correciones sugeridas al Fondo de Ciencia Tecnología en Innovación del Sistema General de Regalias - Ejecución del Proyecto presentado en la Convocatoria CTeI de apropiación social del conocimiento CTeI 8Presentarlo en otra convocatoria)</t>
  </si>
  <si>
    <t>ALEJANDRO PANTOJA DURÁN</t>
  </si>
  <si>
    <t>Diseñar e implementar un programa de subsidios económicos para deportistas de alto rendimiento.</t>
  </si>
  <si>
    <t>PROGRAMA III. DEPORTE, RECREACIÓN Y ACTIVIDAD FÍSICA: UN NUEVO HORIZONTE - Subprograma Deporte Competitivo</t>
  </si>
  <si>
    <t>programa diseñado, numeró de Deportistas apoyados en el programa
0</t>
  </si>
  <si>
    <t>Aumentar la participación de 2200 deportistas convencionales y en condición de discapacidad en eventos nacionales e internacionales</t>
  </si>
  <si>
    <t>Numero de deportistas participando en eventos
641</t>
  </si>
  <si>
    <t>Descentralizar la labor de 4 ligas convencionales y de discapacitados en los municipios diagnosticados con mayores potenciales deportivos.</t>
  </si>
  <si>
    <t>Numero de ligas Desentralizadas
1</t>
  </si>
  <si>
    <t xml:space="preserve">Fomentar la creación de nuevas 4 ligas, como la de ecuestre, esgrima, bolo, balonmano, lucha libre, karate, porrismo y gimnasia
</t>
  </si>
  <si>
    <t>Numero de ligas creadas
1</t>
  </si>
  <si>
    <t>Realizar  6 eventos deportivos nacionales.</t>
  </si>
  <si>
    <t xml:space="preserve">Numero de eventos deportivos realizados
2
</t>
  </si>
  <si>
    <t>Realizar  3 eventos deportivos internacionales.</t>
  </si>
  <si>
    <t xml:space="preserve">Numero de eventos internacionales realizados
1
</t>
  </si>
  <si>
    <t>Realizar  4 eventos deportivos departamentales</t>
  </si>
  <si>
    <t>Numero de  eventos departamentales realizados
1</t>
  </si>
  <si>
    <t>Crear el programa de Medicina Deportiva itinerante en los municipios.</t>
  </si>
  <si>
    <t xml:space="preserve">Programa de medicina deportiva creado
1
</t>
  </si>
  <si>
    <t xml:space="preserve">Aumentar la atención de 13200 deportistas en el programa de ciencias del deporte en el Departamento (medicina, nutrición, psicología y fisioterapeuta </t>
  </si>
  <si>
    <t>Numero de deportistas atendidos
4394</t>
  </si>
  <si>
    <t>Aumentar en 70000 el  número de deportistas inscritos en los Juegos Supérate Intercolegiados.Aumentar el número de deportistas inscritos en los Juegos Supérate Intercolegiados.</t>
  </si>
  <si>
    <t>PROGRAMA III. DEPORTE, RECREACIÓN Y ACTIVIDAD FÍSICA: UN NUEVO HORIZONTE - Subprograma Deporte Formativo</t>
  </si>
  <si>
    <t xml:space="preserve">Numero de deportistas inscritos
20.625
</t>
  </si>
  <si>
    <t xml:space="preserve">Fortalecer y crear 25  escuelas de formación deportiva en los municipios del departamento del Cesar.
</t>
  </si>
  <si>
    <t xml:space="preserve">Numero de  escuelas de formación fortalecidas y creadas
6
</t>
  </si>
  <si>
    <t>Otros recursos</t>
  </si>
  <si>
    <t>Capacitar a 3000 personas en el sector de recreación y deporte</t>
  </si>
  <si>
    <t xml:space="preserve">Numero de personas capacitadas
750
</t>
  </si>
  <si>
    <t>Promover la ampliación del programa "Cesarenses Activos y Saludables" en los 25 municipios</t>
  </si>
  <si>
    <t>PROGRAMA III. DEPORTE, RECREACIÓN Y ACTIVIDAD FÍSICA: UN NUEVO HORIZONTE - Subprograma Cesarenses Activos y Saludables</t>
  </si>
  <si>
    <t>Numero de  municipios impactados
25</t>
  </si>
  <si>
    <t>Impulsar 4 iniciativas que estimule la actividad física.</t>
  </si>
  <si>
    <t>Numero de iniciativas impulsadas.
Personas que accedan a servicios revreativos y de actividad fisica
5.000</t>
  </si>
  <si>
    <t>Impactar a 13000 habitantes de los diferentes grupos poblacionales (indígenas, afro, LGTBI, Rom, desplazados, en condición de discapacidad, convictos, primera infancia, adulto mayor), mediante programas deportivos y recreativos.</t>
  </si>
  <si>
    <t>PROGRAMA III. DEPORTE, RECREACIÓN Y ACTIVIDAD FÍSICA: UN NUEVO HORIZONTE - Subprograma Deporte Recreativo e Incluyente</t>
  </si>
  <si>
    <t xml:space="preserve">Numero de habitantes impactados
3.800
</t>
  </si>
  <si>
    <t>Impulsar  4 programas que permita la realización de eventos deportivos departamentales: festivales infantiles, juegos campesinos, juegos indígenas, juegos LGTBI, así como los juegos especiales departamentales para niños y niñas en condición de discapacidad</t>
  </si>
  <si>
    <t>Numero de programas impulsados
4</t>
  </si>
  <si>
    <t>Promover un encuentro deportivo anualmente focalizado al adulto mayor.</t>
  </si>
  <si>
    <t>Numero de  personas beneficiadas
200</t>
  </si>
  <si>
    <t>Promover la reparación y mantenimiento de 12 escenarios deportivos.</t>
  </si>
  <si>
    <t xml:space="preserve">PROGRAMA III. DEPORTE, RECREACIÓN Y ACTIVIDAD FÍSICA: UN NUEVO HORIZONTE - Subprograma Espacios Deportivos para la Paz </t>
  </si>
  <si>
    <t>Numero de escenarios deportivos reparados y/o mantenidos
3</t>
  </si>
  <si>
    <t xml:space="preserve">Realizar 10 Inspecciones de seguimiento a la construcción del Centro Deportivo de Alto Rendimiento Oscar Muñoz Oviedo.
</t>
  </si>
  <si>
    <t>Numero de Inspecciones realizadas
0</t>
  </si>
  <si>
    <t xml:space="preserve">Adecuación del Centro de Ciencias del Deporte en el estadio de fútbol Armando Maestre Pavajeau.
</t>
  </si>
  <si>
    <t>Adecuación realizada
0</t>
  </si>
  <si>
    <t>Creación del Instituto Departamental de Deportes del Cesar INDEPORTES</t>
  </si>
  <si>
    <t>PROGRAMA III. DEPORTE, RECREACIÓN Y ACTIVIDAD FÍSICA: UN NUEVO HORIZONTE - Subprograma Institucionalidad para la Excelencia Deportiva</t>
  </si>
  <si>
    <t>Instituto creado
0</t>
  </si>
  <si>
    <t>Implementar un sistema de gestión de calidad en la Secretaría de Recreación y Deporte.</t>
  </si>
  <si>
    <t>Sistema gestión de calidad implementada
0</t>
  </si>
  <si>
    <t>Categorizar las  22 ligas activas y legalmente
constituidas</t>
  </si>
  <si>
    <t>Numero de ligas categorizadas
6</t>
  </si>
  <si>
    <t>Crear una escala para categorizar a los
entrenadores de las ligas</t>
  </si>
  <si>
    <t xml:space="preserve">Escala creada
0
</t>
  </si>
  <si>
    <t>Crear un programa de apoyo para el mejoramiento académico y profesional de los entrenadores y monitores
departamentales.</t>
  </si>
  <si>
    <t xml:space="preserve">Programa creado- personas beneficiadas
10
</t>
  </si>
  <si>
    <t>Crear un sistema de capacitaciones para la formación del talento humano de la Secretaría de Deportes y organizaciones afines</t>
  </si>
  <si>
    <t>Sistema de capacitaciones creado - personas beneficiadas
25</t>
  </si>
  <si>
    <t>Fortalecer el programa de estímulos a deportistas (Ordenanza N° 018 de 31 de julio de 1996) destacados del Departamento por
año.</t>
  </si>
  <si>
    <t xml:space="preserve">Programa de estímulos a deportistas fortalecido - Deportistas beneficiados
20
</t>
  </si>
  <si>
    <t>OFICINA DE GESTION DEL RIESGO Y DESASTRE</t>
  </si>
  <si>
    <t>PETRONA ROMERO NAVARRO</t>
  </si>
  <si>
    <t>Generación de  proyecto de acompañamiento y apoyo a organizaciones campesinas con cultivo de cosecha de agua</t>
  </si>
  <si>
    <t>PROGRAMA II. GESTIÓN DEL RIESGO Y DESASTRES.                                          Subprograma I.  Resiliencia, conocimiento, reducción y manejo del riesgo de desastres.</t>
  </si>
  <si>
    <t>Fortalecimiento de la Oficina para la Gestión del Riesgo de Desastres y Cambio Climático en el departamento del Cesar vigencia 2024</t>
  </si>
  <si>
    <t>Mejorar la implementación y ejecución de los procesos técnicos y operativos de la Oficina para la Gestion del Riesgo de Desastres y Cambio Climático en el departamento del Cesar.</t>
  </si>
  <si>
    <t>1. Realizar un estudio de las zonas mas afectadas durante los ultimos años por falta de agua</t>
  </si>
  <si>
    <t>2. Articularse con las secretarias de Ambiente y Agricultura para llegar determinar las acciones a tomar para la implementación de los sistemas de recolección de agua.</t>
  </si>
  <si>
    <t>3.Determinar el mejor metodo para la implementacion de los cultivos de cosechas de agua</t>
  </si>
  <si>
    <t>4. Realizacion del proyecto y/o gestion con otras sectoriales.</t>
  </si>
  <si>
    <t>4. Informe final</t>
  </si>
  <si>
    <t xml:space="preserve">Realizar  estudios de amenaza y vulnerabilidad ante fenómenos naturales o antrópicos, para el ordenamiento territorial Departamental.
</t>
  </si>
  <si>
    <t>Realizar estudios de amenazas y vulnerabilidad ante fenomenos naturales o antrópicos, en los municipios mas relevantes en el dpto, así:</t>
  </si>
  <si>
    <t xml:space="preserve">1. Priorización de escenario de riesgo y escogencia de municipio con mayor indice de vulnerabilidad y amenaza para la ejecución del proyecto </t>
  </si>
  <si>
    <t>2. Articulación de organismos municipales y universidades para realizar convenio sobre el cual se llevará a cabo el proyecto.</t>
  </si>
  <si>
    <t xml:space="preserve">3 Inicio del proyecto </t>
  </si>
  <si>
    <t xml:space="preserve">4. Reunión con los lideres de la zona de estudio, levantamiento de informacion primaria y recorrido en campo </t>
  </si>
  <si>
    <t>6. Entrega primer avance del proyecto</t>
  </si>
  <si>
    <t>7. Entrega segundo avance del proyecto</t>
  </si>
  <si>
    <t xml:space="preserve">8. Socialización de resultados con los lideres y comunidad en general </t>
  </si>
  <si>
    <t>1/11/20241</t>
  </si>
  <si>
    <t>9 Entrega final del proyecto y socializaciones de los resultados finales</t>
  </si>
  <si>
    <t>Fortalecer las capacidades de respuesta de las entidades pertenecientes al sistema Departamental para la atención de emergencias con herramientas, equipos e insumos.</t>
  </si>
  <si>
    <t>Elaborar proyecto para atender oportunamente las emergencias de los diferentes eventos que se presenten en el departamento del Cesar, de la siguiente manera:</t>
  </si>
  <si>
    <t>1. Presentación, socialización y aprobación ante la junta administradora FDGRD, el Presupuesto del  Fondo Departamental de Gestión del Riesgo vigencia 2024</t>
  </si>
  <si>
    <t>2. Elaboración y presentación del proyecto (MGA) para la atención de las emergencias presentadas en el Dpto del Cesar.</t>
  </si>
  <si>
    <t>3. Priorización del proyecto</t>
  </si>
  <si>
    <t>4. Solicitud de disponibilidad presupuestal</t>
  </si>
  <si>
    <t>5. Elaboración de los estudios previos, estudios técnicos y financieros, publicación SECOP II  para la contratación</t>
  </si>
  <si>
    <t>6. Contratación de un operador lógistico</t>
  </si>
  <si>
    <t>7. Ejecución del proyecto, de acuerdo a la necesidad de las emergencias presentadas en los municipios del Departamento del Cesar.</t>
  </si>
  <si>
    <t xml:space="preserve">8. Informes SPI (seguimiento al plan de inversión) mensual durante la ejecución del proyecto </t>
  </si>
  <si>
    <t>9, Liquidación y cierre del proyecto a través de las plataforma SIRCE, SIA OBSERVA, SECOP II, ect.</t>
  </si>
  <si>
    <t>Producto</t>
  </si>
  <si>
    <t>Fortalecer los sistemas de información y comunicación en gestión de riesgos y conformación de la red de alertas tempranas</t>
  </si>
  <si>
    <t>1. Identificar y priorizar en el Departamento población vulnerable para la implementación de sistemas de alerta tempranas.</t>
  </si>
  <si>
    <t xml:space="preserve">2. Realizar capacitación a las comunidades priorizadas sobre sistemas de alerta tempranas. </t>
  </si>
  <si>
    <t xml:space="preserve">3. Implementación y puesta en marcha de los sistemas de alertas tempranas </t>
  </si>
  <si>
    <t xml:space="preserve">4. Simulacro de prueba de los sistemas de alerta temprana implementados. </t>
  </si>
  <si>
    <t xml:space="preserve">5. Informe final </t>
  </si>
  <si>
    <t xml:space="preserve">Fortalecer a las entidades publicas y privadas en la incorporación de la gestión del riesgo de desastres con la actualización y/o creación de los planes de gestión del riesgo (PGRDEEP)
</t>
  </si>
  <si>
    <t>1. Preparar las estrategias de comunicación con las empresas publicas y privadas para indicarles la obligación que tienen con la gestión de riesgo de acuerdo al articulo 42 de la Ley 1523 de 2012.</t>
  </si>
  <si>
    <t>2. Indicarles las fases para la elaboracion del PGRDEEP, De acuerdo con el Decreto 2157 de 2017.</t>
  </si>
  <si>
    <t>3. Asesorar en la elaboración y adopcion de los PGRDEEP</t>
  </si>
  <si>
    <t>4. Publicaciones de los PGRDEEP de las entidades a las cuales se apoyaron en la creacion y/o actualización.</t>
  </si>
  <si>
    <t xml:space="preserve">Servicio de educación formal en gestión del riesgo de desastre para empoderar a las entidades perteneciente al sistema departamental para la atención de emergencias.
</t>
  </si>
  <si>
    <t xml:space="preserve">Formar a los organismos de socorro y a los coordinadores de gestión de riesgo municipales y ejercito, a través de convenio con las universidades (ESAP, ANDINA, UPC, SENA), apoyo con la UNGRD. </t>
  </si>
  <si>
    <t>1.  Gestionar con las empresas publicas, privadas y universidades cursos,  capacitaciones, programas, diplomados dirigidos a fortalecer a los organismos de socorro, coordinadores municipales y ejercito nacional en temas de prevención, atención de desastres y cambio climático.</t>
  </si>
  <si>
    <t>2.  Invitación a los organismos de socorro, coordinadores municipales de gestión del riesgo y ejercito nacional para participar en los programas capacitaciones, cursos o diplomados ofrecidos por las entidades publicas, privadas y universidades</t>
  </si>
  <si>
    <t>3.  Socialización con los organismos de socorro, coordinadores municipales y ejercito nacional para la escogencias de programas, cursos o diplomados, según la necesidad de  los interesados.</t>
  </si>
  <si>
    <t>4. Formación según programas escogidos a:  
4.1  Los organismos de socorros.                                                                     4.2  Coordinadores  municipales de gestión del riesgo de desastres.
4.3  Pelotón de gestión del riesgo del ejercito nacional</t>
  </si>
  <si>
    <t>5. Evaluación y aprobación de los cursos, programas, capacitaciones y diplomados de los organismos de socorros, cmgrd, ejercito nacional del programa cursado.</t>
  </si>
  <si>
    <t>6. Certificación de aquellas personas que aprobaron los cursos, capacitaciones, programas y diplomados</t>
  </si>
  <si>
    <t>Manejo de zonas de movimientos de masas con reforestaciones y entrenamiento de la población afectada</t>
  </si>
  <si>
    <t>1. Revisar las estadisticas de los ultimos años las zonas que han presentado el evento de movimientos de masas</t>
  </si>
  <si>
    <t xml:space="preserve">2. Determinar y definir las zonas que podrian ser intervenidas </t>
  </si>
  <si>
    <t>3. Articularse con la secretaria de Ambiente para determinar las acciones a tomar para la implementación de la reforestaciones necesarias en los municipios del departamento del Cesar afectados.</t>
  </si>
  <si>
    <t>4. Realizar las reforestaciones en las zonas identifcadas y capacitar a la poblaciones cercanas para el mantenimiento y cuidado de la zona reforestada.</t>
  </si>
  <si>
    <t xml:space="preserve">Generar a las poblaciones capacitaciones, entrenamientos y talleres en gestión del riesgo de desastres y adaptación al cambio climático
</t>
  </si>
  <si>
    <t>Formar a las comunidades del Departamento del Cesar en el tema de gestion de riesgo, así:</t>
  </si>
  <si>
    <t>1. Identificar a las diferentes poblaciones  del departamento del Cesar que requieren de un entrenamiento y/o capacitaciones en gestión de riesgo, teniendo en cuenta a los consejos municipales para conocer la información detallada.</t>
  </si>
  <si>
    <t>2. Mediante reuniones virtuales y asesorias presenciales en cada uno de los 25 municipios del Departamento del Cesar.</t>
  </si>
  <si>
    <t>3. Capacitar al pelotón antidesastres del batallón de ingenieros en temas de primeros auxilios basicos, incendio forestales  y evacuación.</t>
  </si>
  <si>
    <t>4. Realizar seguimiento a los participantes del programa de capacitaciones. Donde se nos informe si requieren entrenamiento en un tema especifico</t>
  </si>
  <si>
    <t>5. Revisar los temas de las entrenamientos y realizar los planes de capacitaciones del siguiente año.</t>
  </si>
  <si>
    <t>Complementar la gestión Municipal con acciones de mejoramiento de vías de tercer orden de acuerdo a las zonas más afectadas</t>
  </si>
  <si>
    <t>1.Verificar las solicitudes enviadas a la ODGRD de vias afectadas por cualquier evento</t>
  </si>
  <si>
    <t>inversión</t>
  </si>
  <si>
    <t>2. De acuerdo a la magnitud de la afectación se priorizan las vias y se realiza visita a los puntos que podrian realizarle las intervenciones</t>
  </si>
  <si>
    <t>3. Se articula con la secretaria de infraestructura y CDT Ganadero para programar las actividades a realizar con cada una de las vias priorizadas.</t>
  </si>
  <si>
    <t>4. Hacerle seguimiento a las obras de intervención de vias priorizadas.</t>
  </si>
  <si>
    <t xml:space="preserve">Capacitar a los municipios en la incorporación de la protección financiera en la gestión del riesgo de desastres
</t>
  </si>
  <si>
    <t>1. Revisar las estadisticas de los ultimos años de los municipios donde se han presentado mas perdidas los campesinos por los diferentes eventos</t>
  </si>
  <si>
    <t>2.  Verificar las diferentes lineas con las entidades financieras, si se encuentran vigentes los convenios; si estan vigentes se sigue con el proceso normal de las actividades, sino se detiene y espera para retomar con la iniciativa</t>
  </si>
  <si>
    <t>3.  Priorizar los 6 municipios mas afectados y acordar con los mismos para comenzar con el proceso de la convocatoria de la población.</t>
  </si>
  <si>
    <t>4. Se visitan los municipios priorizados y se llevan las propuestas de las diferentes lineas de proteccion financiera.</t>
  </si>
  <si>
    <t>5. Se realiza el seguimiento a cada municipio.</t>
  </si>
  <si>
    <t xml:space="preserve">JUAN CARLOS MINDIOLA GARCIA </t>
  </si>
  <si>
    <t xml:space="preserve">Construcción y puesta en marcha de la estrategia Departamental de atención integral a 15.000 niños y niñas en Infancia y adolescencia en los 25 municipios del Departamento del Cesar. </t>
  </si>
  <si>
    <t>1. ESTRATEGIA SOCIAL PARA VIDA DIGNA E INCLUYENTE</t>
  </si>
  <si>
    <t>Apoyo y asistencia con enfoque social y participativo a los grupos poblacionales vulnerables del departamento del Cesar.</t>
  </si>
  <si>
    <t xml:space="preserve">Sin ejecución </t>
  </si>
  <si>
    <t xml:space="preserve">Brindar proteección a la población vulnerable del departamento del Cesar, mediante la implementación de acciones de promoción, prevención y atención, posibilitando la garantia y el pleno goce de sus derechos. </t>
  </si>
  <si>
    <t xml:space="preserve">Articular con la secretaria de educaciòn la puesta en marcha de la estrategia ¨Crecemos Mejor"en los 25 municipios del departamento a través del acompañamiento, Asistencia técnica, monitoreo y Evaluación.. </t>
  </si>
  <si>
    <t>Puesta en marcha de un programa que permita promover la participación 8.000 personas  de grupos poblacionales de infancia y adolescencia y el establecimiento de la mesa de participación de niñez en el Cesar; vista esta como la mejor expresión de su reconocimiento como sujetos de derechos.</t>
  </si>
  <si>
    <t>Fortalecimiento a la gestión sectorial para la implementación de los programas sociales del departamento del Cesar.</t>
  </si>
  <si>
    <t xml:space="preserve">Fortalecer la capacidad institucional para la gestion sectorial en la implementación de los programas sociales de la gobernacion del departamento del Cesar. </t>
  </si>
  <si>
    <t>Realización de mesas de participación para la Promoción  de la participaciòn de niños, niñas y adolescentes a traves del programa de liderazgo y construcciòn de ciudadania en articulación con los sectores gobierno y educaciòn y a nivel transectorial con ICBF.</t>
  </si>
  <si>
    <t>Promover conjuntamente con los 25 municipios del Cesar estrategias de prevención de uniones tempranas.</t>
  </si>
  <si>
    <t>Implementar estrategia "Escuela de Padres" en las instituciones educativas para fortalecer  el involucramiento parental y desarrollar acciones conducentes a las buenas prácticas de comunicación.</t>
  </si>
  <si>
    <t>Atender a través, de un programa intersectorial a 300 niños y niñas de la primera infancia en condición de discapacidad teniendo en cuenta el enfoque diferencial por tipos de discapacidad</t>
  </si>
  <si>
    <t xml:space="preserve">Promocion de derechos y prevencion de vulneraciones en niñas y  niños en primera infnaica en condición de discapacidad mediante el fortalecimiento de capacidades familiares e individuales. </t>
  </si>
  <si>
    <t xml:space="preserve">Promover los derechos de niñas, niños en primera infancia con discapacidad y prevenir los riesgos de vulneración,  mediante el fortalecimiento de las capacidades individuales y familiares para el reconocimiento de sus derechos y la generación de acciones que posibiliten su participación e inclusión social. </t>
  </si>
  <si>
    <t>Fortalecer las acciones de atenciòn integral a niños y niñas de primera infancia que se encuentran por fuera de las instituciones educativas.</t>
  </si>
  <si>
    <t>Atender a través de 2 programas intersectorial a 200 infantes y adolescentes en condición de discapacidad teniendo en cuenta el enfoque diferencial por tipos de discapacidad</t>
  </si>
  <si>
    <t xml:space="preserve">Promocion de derechos y prevencion de vulneraciones de niñas, niños y adolescentes con discapacidad mediante el fortalecimiento de capacidades familiares e individuales. </t>
  </si>
  <si>
    <t xml:space="preserve">Promover los derechos de niñas, niños y adolescentes con discapacidad y prevenir los riesgos de vulneración,  mediante el fortalecimiento de las capacidades individuales y familiares para el reconocimiento de sus derechos y la generación de acciones que posibiliten su participación e inclusión social. </t>
  </si>
  <si>
    <t>Desarrollar dos programas intersectoriales (salud y educaciòn para fortalecer la educaciòn y la Rehabilitaciòn basada en comunidad  para los infantes y adolescentes  con discapacidad que se encuentren en las instituciones educativas o fuera de ellas).</t>
  </si>
  <si>
    <t xml:space="preserve">Implementar la estrategia intersectorial e interinstitucional de atención integral a 550 infantes y adolescentes para prevenir y erradicar las peores formas de trabajo infantil y la protección del menor trabajador: Explotación económica, especialmente en mendicidad. </t>
  </si>
  <si>
    <t xml:space="preserve">Fortalecimiento a la gestión sectorial para la implementación de los programas sociales del departamento del Cesar. </t>
  </si>
  <si>
    <t>Implementar  estrategia de erradicaciòn del trabajo infantil  conjuntamente con los 25 entes Municipales y los actores involucrados.</t>
  </si>
  <si>
    <t>Desarrollar estrategias territoriales para la atención a 100 niños y niñas de la primera infancia en riesgo de desnutrición que permitan iniciar la transformación de los sistemas alimentarios en las familias cesarenses</t>
  </si>
  <si>
    <t xml:space="preserve">Realización de búsqueda activa de casos en articulaciòn con las instituciones que hacen parte de la estrategia Ni Uno + para riesgos de desnutriciòn, activando las rutas de atención para mejorar las condiciones nutricionales. </t>
  </si>
  <si>
    <t>Desarrollar estrategias conjuntas con los territorios que permitan la transformación de los sistemas alimentarios de 400 personas en la infancia y la adolescencia, promoviendo estilos de vida saludables y buenos hábitos para disminuir la desnutrición y mal nutrición.</t>
  </si>
  <si>
    <t xml:space="preserve">En articulaciòn con  la sectorial de salud en la dimensiòn de enfermedades no trasmitibles y nutriciòn  se implementarà la estrategia de promociòn de estilo de vida saludable en instituciones educativas.  </t>
  </si>
  <si>
    <t>Promover la implementación de 200 centros de atención transitorio al migrante para que de manera conjunta con organismos internacionales y del nivel nacional que hacen parte del sistema nacional de bienestar Familiar (SNBF), se atienda la situación de la niñez migrante interna y externa, priorizando las mujeres embarazadas, niños, niñas, adolescentes y personas mayores.</t>
  </si>
  <si>
    <t xml:space="preserve">Realizar seguimiento, monitoreo y evaluación a los dos centros de atenciòn al migrante, en los Municipios de Valledupar y Aguachica </t>
  </si>
  <si>
    <t>Impulsar a 250 jóvenes cesarenses con ideas innovadores que impacten el desarrollo económico y social de su entorno.</t>
  </si>
  <si>
    <t xml:space="preserve">Evaluar e Impulsar ideas innovadoras de los jóvenes Cesarenses en articulaciòn con la sectoriales de agricultura e IDECESAR </t>
  </si>
  <si>
    <t xml:space="preserve">Vincular a 4000 jóvenes Cesarenses para que desarrollen actividades que fortalezcan sus proyectos de vida, las habilidades socioemocionales, la innovación y el liderazgo. </t>
  </si>
  <si>
    <t>*Generar espacios de participación de los jóvenes en la construción de proyectos que integren liderazgo e  innovación juvenil</t>
  </si>
  <si>
    <t>Implementar 1 estrategias que les permita fortalecer la institucionalidad para favorecer la inclusión social, económica y política de los jóvenes en el departamento del Cesar.</t>
  </si>
  <si>
    <t>*Pretende generar 1,000 empleos para el mantenimiento de instalaciones del sector oficial con mano de obra de personas en condición de vulnerabilidad que no esté percibiendo ningún tipo de ingresos económicos</t>
  </si>
  <si>
    <t xml:space="preserve">Beneficiar a 14000 jovenes con un programa intersectorial e interinstitucional en coordinación con los 25 municipios del departamento, que nos permitan promover la garantía de los derechos fundamentales. </t>
  </si>
  <si>
    <t xml:space="preserve">*Articulación intersectorial e interinstitucional que promuevan acciones en territorio  de los derechos fundamentales </t>
  </si>
  <si>
    <t xml:space="preserve">plaformas </t>
  </si>
  <si>
    <t xml:space="preserve">Construir y desarrollar programa departamental para la equidad de género que fortalezca las instituciones para la promoción del respeto, la protección y la garantía de los derechos de 7000 mujeres en el Departamento del Cesar. </t>
  </si>
  <si>
    <t>Implementación de estrategia "Desarrollo de Capacidades" dirigida en la primera Fase a enlaces Municipales, Fase II Líderes y Colectivos de Mujeres mediante encuentro Departamental y Fase III: encuentro Municipal y socialización de Experiencias</t>
  </si>
  <si>
    <t xml:space="preserve">Garantizar la inclusión de 100 mujeres especialmente rural en procesos de ordenamiento social, productivo y de acceso a créditos, al igual que su participación en espacios de toma de decisiones del sector agropecuario, que conduzcan a un desarrollo rural equitativo y sostenible. </t>
  </si>
  <si>
    <t>Encuentro Departamental de Mujeres Rurales, Realización de Talleres y jornadas de capacitación articuladas con Ministerios de Agricultura, del Interior, Consejería Presidencial, SENA y otros involucrados</t>
  </si>
  <si>
    <t>Generar 1 estrategias comunicativas para la erradicación de la violencia contra la mujer, promoviendo la transformación de imaginarios culturales de discriminación, violencia, explotación y abuso contra niñas y adolescentes, e impulsar programas que superen estereotipos y construyan masculinidades no violentas y corresponsables</t>
  </si>
  <si>
    <t>Diseño, Socialización y Posicionamiento de Estrategias Comunicativas de impacto para la transformación de imaginarios culturales de discriminación,explotación y abuso contra niñas y adolescentes, Violencia contra la Mujer, Rutas de Atención, entre otras.</t>
  </si>
  <si>
    <t xml:space="preserve">Crear una escuela de formación integral para 300 mujeres Cesarenses en temas relacionados con la salud, participación, liderazgo, proyecto de vida, empoderamiento y política que les permitan potenciar habilidades para ser multiplicadoras en su entorno comunitario. </t>
  </si>
  <si>
    <t>Formar colectivos de mujeres en temas de impacto: liderazgo, emprendimiento, proyecto de vida, Participación Política, Inclusión Social, Participación Ciudadana, entre otras.</t>
  </si>
  <si>
    <t xml:space="preserve">Crear y/o dotar  5 centros de atención integrales que promuevan la atención en conflictos familiares, psicosociales, protección y empoderamiento en busca del mejoramiento de su calidad de vida y de su entorno familiar. </t>
  </si>
  <si>
    <t>Realizar seguimiento, monitoreo y asistencias técnicas en los Municipios para fortalecer los centros de atención Integral.</t>
  </si>
  <si>
    <t xml:space="preserve">Atender 2000 personas en la Oficina de Atención a las personas con Discapacidad </t>
  </si>
  <si>
    <t xml:space="preserve">Implementar el programa Lo Hacemos Mejor desde Casa en articulaciòn con el IDREEC </t>
  </si>
  <si>
    <t>Poner en marcha 1 centros de atención integral para las personas con discapacidad severa y profunda, que permitan la independencia laboral de sus cuidadores.</t>
  </si>
  <si>
    <t>Crear de un banco de productos de apoyo que nos permita beneficiar a 300 personas con discapacidad para mejorar su calidad de vida y la de sus cuidadores.</t>
  </si>
  <si>
    <t xml:space="preserve">Apoyo y asistencia con enfoque social y participativo a los grupos poblacionales vulnerables del departamento del Cesar </t>
  </si>
  <si>
    <t>Facilitar ayudas técnicas a población en condición de discapacidad (coches neuralgicos, sillas de rueda, entre otras)</t>
  </si>
  <si>
    <t>Construir 1 estrategias que permita fortalecer anualmente la infraestructura, el talento humano y la tecnología de sistemas de información y equipos biomédicos de las instituciones públicas de habilitación, rehabilitación que atiendan personas con discapacidad</t>
  </si>
  <si>
    <t xml:space="preserve">Brindar Acompañamiento  y realizar seguimiento  al Idreec en el Programa de saneamiento fiscal a traves de la puesta en marcha de nuevos servicios de rehabilitaciòn.  </t>
  </si>
  <si>
    <t>Implementar 1 estrategias que permitan activar mecanismos de inclusión productiva, generación de ingresos y seguridad económica de personas con discapacidad, familias y cuidadores</t>
  </si>
  <si>
    <t>Apoyar la participación de la población en condición de discapacidad en 3 encuentros departamentales Nacional e internacional</t>
  </si>
  <si>
    <t xml:space="preserve">Inscribir a la poblaciòn con discapadidad en los diferentes encuentros Nacionales e internacionales. </t>
  </si>
  <si>
    <t xml:space="preserve">Desarrollar 1 estrategias del nivel interinstitucional e intersectorial anualmente que permita la implementación de la Política Colombiana de Envejecimiento    Humano    y    Vejez 2015-2024 para garantizar la atención integral de
las personas mayores.
</t>
  </si>
  <si>
    <t xml:space="preserve">Fortalecimiento de acciones nutricionales, recreativas, aprovechamiento del tiempo libre y promoción de espacios de paz y convivencia como herramientas de transformación, inclusión y equidad social de las personas mayores en el departamento del Cesar. </t>
  </si>
  <si>
    <t xml:space="preserve">Mejorar la calidad de vida de 13.100 personas mayores a tarves de la implementación de acciones nutricionales, recreativas, de aprovechamiento de tiempo libre, promoción de espacios de paz y convivencia que srivan como herramientas de transformación, inclusióin y equidad para ese grupo poblacional. </t>
  </si>
  <si>
    <t>*Realizar ejercicio de Adopción y Adaptación de la Politica Colombiana de Envenjecimiento Humano y Vejez en los 25 municipios. 
*Brinda una recuperación de la función masticatoria a 1,000 personas mejorando la mordida y la ingesta de alimentos de las personas mayores del departamento del cesar, bajo dos componentes de atención el primero está relacionado con el diagnostico, valoración, fabricación de prótesis y la instalación de la misma y el segundo componente es pedagógico en el cual se busca sensibilizar a la población beneficiaria del cuidado de la salud bucal y el manejo, limpieza e información general relacionada con las prótesis dentales.</t>
  </si>
  <si>
    <t>Beneficiar anualmente a 12500 adultos mayores vulnerables con un programa de asistencia integral para mejorar su calidad de vida</t>
  </si>
  <si>
    <t xml:space="preserve">2023002200039
Este proyecto corresponde a la contratación del programa de  Fortalecimiento de acciones nutricionales, recreativas, aprovechamiento del tiempo libre y promocion de espacios de paz y convivencia como herramientas de transformación, inclusión y equidad social de las personas mayores en el departamento del Cesar. Proyecto con vigencia futura hasta marzo 2024. </t>
  </si>
  <si>
    <t>Proporcionar atención integral a 13.100 personas mayores através de la estrategia  "Mejoramiento de la calidad de vida de las personas mayores del Departamento del Cesar "</t>
  </si>
  <si>
    <t xml:space="preserve">Generar anualmente 4 estrategias articulada de acciones dirigidas a los actores del Sistema Nacional de Bienestar Familiar, la comunidad y la familia para garantizar atención integral humanizada y con calidad para las personas mayores. 
</t>
  </si>
  <si>
    <t xml:space="preserve">Diseñar 1 programas para impulsar iniciativas que le apunten a la inclusión social y productiva de los campesinos mayores.
</t>
  </si>
  <si>
    <t xml:space="preserve">Fortalecimiento de las condiciones socio económicas de la población vulnerable del departamento del Cesar. </t>
  </si>
  <si>
    <t xml:space="preserve">Fortalecer iniciativas de emprendimiento que posibiliten mejorar condiones socioeconocmicas en población vulnerables del departamento del Cesar. </t>
  </si>
  <si>
    <t xml:space="preserve">*Diseñar con la secretaria de  agricultura departamental y los municipios interesados en generar una  estrategias de fortalecimiento   que promueva la generación de ingresoso y la inclusión social de las personas mayores. </t>
  </si>
  <si>
    <t>Implementar 1 instrumentos de apoyo estadístico dirigidos a superar la invisibilización en el Departamento del Cesar.</t>
  </si>
  <si>
    <t>Realización de mesas de trabajo para articular acciones conjuntas con actores sectoriales y transectoriales involurados</t>
  </si>
  <si>
    <t xml:space="preserve">Desarrollar 500 programas que permitan fortalecer las acciones afirmativas de autorreconocimiento y auto aceptación de las personas sexualmente diversas disminuyendo las problemáticas de salud mental. (Suicidios, depresión, neurosis, consumo de sustancias psicoactivas).
</t>
  </si>
  <si>
    <t>Capacitación a funcionarios y población involucrada en la temática de salud mental en conocimiento de Derechos y Deberes ciudadanos conjuntamente con Salud Mental e instituciones involucradas.</t>
  </si>
  <si>
    <t>Fortalecer el emprendimiento a 100 personas de la población LGBT a través de asesorías, estudios de mercados y realización de planes de negocios para participar en fondos de financiación.</t>
  </si>
  <si>
    <t>Llevar a cabo mesas de trabajo con instituciones involucradas: IDECESAR, Fondo Emprender,Secretaría de Agricultura y Fomento Empresarial.</t>
  </si>
  <si>
    <t>Desarrollar acciones afirmativas transversales para sensibilización y capacitación a 750 funcionarios públicos sobre temáticas LGBT.</t>
  </si>
  <si>
    <t>Capacitar a funcionarios y Empleados públicos en normatividad y respeto para una libre atención sin prejuicio hacia la población sexualmente diversa.</t>
  </si>
  <si>
    <t>Desarrollar 1 estrategia conjunta que permitan iniciar la transformación de los sistemas alimentarios en las familias cesarenses como vehículo para acabar con la malnutrición en todas sus formas.</t>
  </si>
  <si>
    <t>2. ACUERDO DE LUCHA CONTRA EL HAMBRE</t>
  </si>
  <si>
    <t>Participar en el diseño de estrategias y acciones integradas con los distintos sectores a través de la oferta institucional para impactar integralmente y positivamente a la población.</t>
  </si>
  <si>
    <t>Implementar 1 estrategia y/o procedimiento para reducir la mortalidad materna e infantil, especialmente de niños y niñas menores de cinco años por desnutrición.</t>
  </si>
  <si>
    <t>Fortalecer la promoción de 1 estilo de vida saludable y buenos hábitos de descanso y sueño en los niños, niñas y adolescentes.</t>
  </si>
  <si>
    <t xml:space="preserve">Realizar estrategia conjunta en articulaciòn con el sector Salud  en la dimensiòn de habitos saludables  Para fortalecer Hábitos y estilos de vida saludables en niños, niñas adolescentes y sus familias. </t>
  </si>
  <si>
    <t>MANUEL ANDRÉS RANGEL</t>
  </si>
  <si>
    <t xml:space="preserve">Fortalecimiento y actualización de  1 Sistema de Información Turística del Departamento del Cesar (SITUR, Cesar)
</t>
  </si>
  <si>
    <t>Servicio de información implementado (0401102)</t>
  </si>
  <si>
    <t>1 Sistema de información implementado (040110200)</t>
  </si>
  <si>
    <t>Actualización de la plataforma web SITUR Cesar. para la promocion  de la oferta turistica del departamento del Cesar.</t>
  </si>
  <si>
    <t>Actualizar la plataforma web SITUR Cesar, para la promocion  de la oferta turistica del departamento del Cesar</t>
  </si>
  <si>
    <t>Supervisión y seguimiento a las acciones implementadas</t>
  </si>
  <si>
    <t>Gestión</t>
  </si>
  <si>
    <t>Crear bancos de imágenes de los atractivos turísticos y/o culturales del departamento</t>
  </si>
  <si>
    <t>1 Publicación realizada (330110000)</t>
  </si>
  <si>
    <t>N/A</t>
  </si>
  <si>
    <t xml:space="preserve">Promocionar, posicionar y promover los destinos turisticos del departamento del Cesar, participar en eventos de trayectoria nacional para dar a conocer el destino, participar en una feria internacional. </t>
  </si>
  <si>
    <t>1 Eventos de promoción realizados (350204602)</t>
  </si>
  <si>
    <t>Fortalecimiento del sector turistico del departamento del Cesar mediante la participación en diferentes eventos feriales nacionales e internacionales.</t>
  </si>
  <si>
    <t xml:space="preserve">Participar en eventos de promoción para  posicionar y promover los destinos turisticos del departamento del Cesar, participar en eventos de trayectoria nacional para dar a conocer el destino, participar en una feria internacional. </t>
  </si>
  <si>
    <t>Realizar  estrategias de mercadeo y promoción de los destinos turísticos del departamento.</t>
  </si>
  <si>
    <t>1 Campañas realizadas (350204600)</t>
  </si>
  <si>
    <t>Promoción del departamento del Cesar mediante la implementacion de estrategias que permitan conocer los destinos del departamento del Cesar a nivel nacional y en el extranjero</t>
  </si>
  <si>
    <t>Promocinar al departamento del Cesar mediante la implementacion de estrategias que permitan conocer los destinos del departamento del Cesar a nivel nacional y en el extranjero</t>
  </si>
  <si>
    <t>Promocionar los destinos en aerolineas nacionales, promoción del destino en Amadeus, realizar un fam trip con prestadores de servicios turisticos, realizar una rueda de negocios con operadores de servicios del departamento del Cesar.</t>
  </si>
  <si>
    <t>Desarrollar 1 estrategias para minimizar el impacto medioambiental del turismo en los diferentes destinos.</t>
  </si>
  <si>
    <t>2 Capacitaciones realizadas (350204501)</t>
  </si>
  <si>
    <t xml:space="preserve">Promover estrategias de turismo sostenible para los prestadores de servicios turisticos del departamento del Cesar </t>
  </si>
  <si>
    <t>Capacitar a los prestadores de servicios turisticos en normas sectoriales NTS 003, certificar a los prestadores de servicios en NTS 003</t>
  </si>
  <si>
    <t>Realizar diplomados y/o talleres   en normas sectoriales NTS 003, certificar a los prestadores de servicios en NTS 003 a los prestadores de servicios turisticos</t>
  </si>
  <si>
    <t>Apoyar  1 programas  para  la  seguridad  social  del creador y del gestor cultural</t>
  </si>
  <si>
    <t>Promoción y acceso efectivo a procesos culturales y artísticos (3301)</t>
  </si>
  <si>
    <t>Estímulos otorgados (330105400)</t>
  </si>
  <si>
    <t>Impulsar un diagnóstico integral de la oferta cultural del departamento del Cesar.</t>
  </si>
  <si>
    <t>Documentos de investigación realizados (330106900)</t>
  </si>
  <si>
    <t>Elaboración de un diagnóstico integral de la oferta cultural del departamento del Cesar</t>
  </si>
  <si>
    <t>Elaborar un diagnóstico para documentar la oferta cultural del departamento del Cesar</t>
  </si>
  <si>
    <t>Organizar la informacion cultural del departamento, estimar los programas potenciales de oferta cultural; realizar un programa de  Capacitacion en el aspecto cultural.</t>
  </si>
  <si>
    <t>Promover la diversidad y el patrimonio cultural material e inmaterial a través de la constitución y/o elaboración de 4 listas representativas, inventarios, registros, declaratorias, planes especiales, vigías, entre otros.</t>
  </si>
  <si>
    <t>Gestión, protección y salvaguardia del patrimonio cultural colombiano (3302)</t>
  </si>
  <si>
    <t>1 Publicaciones realizadas (330207000)</t>
  </si>
  <si>
    <t>Contratación firmas asesoras y/o consultoras especializadas para realizar diagnóstico. Identificación y elaboración de las listas representativas, inventarios, registros, declaratorias, planes especiales, vigías del departamento del Cesar</t>
  </si>
  <si>
    <t>Desarrollar  acciones  para  diagnósticar,  identificar y elaboración de  listas representativas, inventarios, registros, declaratorias, planes especiales, vigías del departamento del Cesar</t>
  </si>
  <si>
    <t>Contratar los servicios de consultoría para la elaboración, capacitación de las istas representativas, inventarios, registros, declaratorias, planes especiales, vigías, entre otros.</t>
  </si>
  <si>
    <t>Implementar 1 estrategias recomendadas en el PES y de la Declaratoria de Patrimonio Inmaterial del Vallenato por la UNESCO, para salvaguardar la música Vallenata tradicional</t>
  </si>
  <si>
    <t>1 Procesos de salvaguardia efectiva del patrimonio inmaterial realizados (330204900)</t>
  </si>
  <si>
    <t xml:space="preserve">Elaboración de estrategias  para la protección y salvaguardia  la música Vallenata tradicional  como pilar fundamental  de la Declaratoria de Patrimonio Inmaterial del Vallenato por la UNESCO </t>
  </si>
  <si>
    <t xml:space="preserve">Realizar  convocatorias para implementar estrategias recomendadas en el PES y de la Declaratoria de Patrimonio Inmaterial del Vallenato por la UNESCO, para salvaguardar la música Vallenata </t>
  </si>
  <si>
    <t xml:space="preserve">Promocionar convocatorias para implementar estrategias recomendadas en el PES y de la Declaratoria de Patrimonio Inmaterial del Vallenato por la UNESCO, para salvaguardar la música Vallenata </t>
  </si>
  <si>
    <t>Apoyar  1 encuentros culturales, estímulos, festivales, ferias, y/o eventos que promuevan las diversas manifestaciones artísticas y/o culturales</t>
  </si>
  <si>
    <t>1 Contenidos culturales  en circulación (330107300)</t>
  </si>
  <si>
    <t>Fortalecimiento al sector cultural y turístico a través de encuentros, estímulos, festivales, ferias y eventos que promuevan las diversas manifstaciones artísticas y culturales del departamento del Cesar</t>
  </si>
  <si>
    <t>Fortalecer al sector cultural y turístico a través de encuentros, estímulos, festivales, ferias, y eventos que promuevan las diversas manifestaciones artísticas y culturales del departamento del Cesar</t>
  </si>
  <si>
    <t>Apoyar el desarrollo de encuentros, estímulos, festivales, ferias, y eventos que promuevan las diversas manifestaciones artísticas y culturales del departamento del Cesar</t>
  </si>
  <si>
    <t>Impulsar 1 convocatorias de desarrollo y fortalecimiento de proyectos de formación artística</t>
  </si>
  <si>
    <t>1 Procesos de formación atendidos (330112600)</t>
  </si>
  <si>
    <t>Fortalecimiento de las escuelas de formación musical y artística, instituciones educativas, actualización y estructuración de planes de trabajo en diferentes expresiones</t>
  </si>
  <si>
    <t>Fortalecer las escuelas de formación musical y artística, instituciones educativas, actualización y estructuración de planes de trabajo en diferentes expresiones</t>
  </si>
  <si>
    <t>Impulsar mediante convocatoria el desarrollo y fortalecimiento de proyectos de formación artística</t>
  </si>
  <si>
    <t>Gestionar la adecuación y/o dotación de 1 escenarios culturales</t>
  </si>
  <si>
    <t>1 Centros culturales adecuados (330109000)</t>
  </si>
  <si>
    <t xml:space="preserve">Adecuación de espacios  a través de la elaboración de esculturos,  momunetos y dotación de escenarios </t>
  </si>
  <si>
    <t>Adecuar y dotar espacios , teniendo en cuenta la infraestructura  cultural en los municipios</t>
  </si>
  <si>
    <t xml:space="preserve">SI </t>
  </si>
  <si>
    <t xml:space="preserve">Impulsar y  gestionar  1 programas de emprendimiento para fortalecer los procesos de economía creativa en el sector cultural </t>
  </si>
  <si>
    <t>500 Personas beneficiadas con apoyos del Programa Nacional de Estímulos (330105500)</t>
  </si>
  <si>
    <t xml:space="preserve">Realización de acciones de emprendimiento para fortalecer los procesos de economía creativa en el sector cultural </t>
  </si>
  <si>
    <t>Impulsar un programa de economía creativa y emprendimiento mediante convocatoria en el departamento del Cesar</t>
  </si>
  <si>
    <t>Crear feria y eventos para incentivar la economía creativa y emprendimiento mediante convocatoria</t>
  </si>
  <si>
    <t>Implementar 8 actividades interinstitucionales para conformar y activar una agenda cultural permanente en el departamento del Cesar.</t>
  </si>
  <si>
    <t>1 Actividades culturales para la promoción de la cultura realizadas (330105301)</t>
  </si>
  <si>
    <t>Promover la implementación del plan nacional de lectura 7 bibliotecas públicas adscritas a la Red en el departamento del Cesar</t>
  </si>
  <si>
    <t>Actividades culturales para la promoción de la cultura realizadas (330105301)</t>
  </si>
  <si>
    <t>Desarrollo de Servicios Bibliotecarios para el fortalecimiento de la lectura y  escritura en bibliotecas que conforman la Red de Bibliotecas Publicas del departamento del Cesar</t>
  </si>
  <si>
    <t>Fortalecer servicios bibliotecarios a través de estrategias que promuevan la lectura y escritura en bibliotecas que hacen parte de la Red departamental de bibliotecas públicas del Cesar</t>
  </si>
  <si>
    <t>Contratar los servicios operativos para desarrollar actividades a través de la Red de Bibliotecas Públicas del Departamento</t>
  </si>
  <si>
    <t>Apoyar a 1 escuelas de formación artística desde sus diversos grupos poblacionales y/o necesidades educativas especiales.</t>
  </si>
  <si>
    <t>Desarrollo de procesos de formación artística y apoyo al talento musical para niños (as) en condición de vulnerabilidad en la ciudad de Valledupar departamento del Cesar</t>
  </si>
  <si>
    <t>Desarrollar  procesos de formación artística y apoyo al talento musical para niños (as) en condición de vulnerabilidad en la ciudad de Valledupar departamento del Cesar</t>
  </si>
  <si>
    <t>Contratar los servicios operativos para fortalecer las escuelas de formación artística con necesidades educativas especiales.</t>
  </si>
  <si>
    <t>CARLOS ARTURO RIOS VERA</t>
  </si>
  <si>
    <t>Fortalecer la gestión de la Secretaría de Minas y EnergíaFortalecer la gestión de la Secretaría de Minas y Energía</t>
  </si>
  <si>
    <t>Minería y Energía Sostenible para un mejor futuro</t>
  </si>
  <si>
    <t>Apoyo institucional a la Secretaria de minas y energía, para el fortalecimiento de la gestión, implementación y ejecución de los proyectos minero energeticos 2024 en el departamento del Cesar</t>
  </si>
  <si>
    <t>Fortalecer la gestión de la Secretaría de Minas y Energía para la atención de las necesidades técnicas, económicas y jurídicas, del sector minero energético del Departamento del Cesar</t>
  </si>
  <si>
    <t xml:space="preserve">Contratación de profesionales de apoyo a la gestión </t>
  </si>
  <si>
    <t>Gestionar 2 aumento de cobertura de servicio de gas domiciliario.</t>
  </si>
  <si>
    <t>Construcción de conexiones y redes internas de gas natural para usuarios de menores ingresos en 7 corregimientos de los municipios de La Jagua de Ibirico, San Martin y Tamalameque en el Dpto. del Cesar</t>
  </si>
  <si>
    <t>CONSTRUCCIÓN DE CONEXIONES Y REDES INTERNAS DE GAS NATURAL PARA USUARIOS DE MENORES INGRESOS EN 7 CORREGIMIENTOS DE LOS MUNICIPIOS DE LA JAGUA DE IBIRICO, SAN MARTIN Y TAMALAMEQUE EN EL DEPARTAMENTO DEL CESAR</t>
  </si>
  <si>
    <t>Convenio con la Empresa Prestadora del Servicio para otorgar subsidios a usuarios para la redes internas y conexiones al servicio público de gas natural</t>
  </si>
  <si>
    <t>Construcción de conexiones y redes internas de gas natural para usuarios de menores ingresos en 7 corregimientos de los municipios de San Diego, Curumaní, Agustín Codazzi y Pailitas en el departamento del Cesar</t>
  </si>
  <si>
    <t>CONSTRUCCIÓN DE CONEXIONES Y REDES INTERNAS DE GAS NATURAL PARA USUARIOS DE MENORES INGRESOS EN 7 CORREGIMIENTOS DE LOS MUNICIPIOS DE SAN DIEGO, CURUMANI, AGUSTIN CODAZZI Y PAILITAS EN EL DEPARTAMENTO DEL CESAR</t>
  </si>
  <si>
    <t>Gestionar proyectos de energización para zonas interconectadas y no interconectadas.</t>
  </si>
  <si>
    <t>Construcción de las redes de media y baja tensión para la electrificación rural de las veredas El Carmen, Portugal, El Tesoro, Higo Amarillo 2, Nuevo Carmen y San Francisco en el corregimiento Dios Me Ve del municipio de Chimichagua, Departamento del Cesar</t>
  </si>
  <si>
    <t>Mejorar las condiciones de vida de las comunidades pobres ubicadas en zonas rurales aisladas, usando la energía eléctrica como una herramien-ta para el desarrollo rural integral a través de prestación del servicio de energía eléctrica rural</t>
  </si>
  <si>
    <t>CONSTRUCCIÓN DE LAS REDES DE MEDIA Y BAJA TENSIÓN PARA LA ELECTRIFICACIÓN RURAL DE LAS VEREDAS EL CARMEN, PORTUGAL, EL TESORO, HIGO AMARILLO 2, NUEVO CARMEN Y SAN FRANCISCO, EN EL CORREGIMIENTO DIOS ME VE DEL MUNICIPIO DE CHIMICHAGUA, DEPARTAMENTO DEL CESAR</t>
  </si>
  <si>
    <t>ADECUACIÓN Y CONSTRUCCIÓN DE REDES ELECTRICAS DE LAS VEREDAS LOS MARTÍNEZ Y LA LIBERTAD EN EL MUNICIPIO DE CHIRIGUANÁ Y OBRAS COMPLEMENTARIAS DEL PROYECTO DEL GRUPO TRES (3) DEL PLAN MAESTRO DE ELECTRIFICACIÓN RURAL DEPARTAMENTAL DEL CESAR</t>
  </si>
  <si>
    <t>Incentivar el desarrollo socio económico de las comunidades, a través de la adecuación y construcción de redes de media y baja tensión y normalización de las mismas, que permita el cumplimiento del objeto del contrato de obras N° 2017 02 1150 celebrado entre la gobernación del Cesar y el Consorcio Chimichagua</t>
  </si>
  <si>
    <t>CONSTRUCCIÓN DE INFRAESTRUCTURA DE ELECTRIFICACIÓN RURAL EN MEDIA Y BAJA TENSIÓN DE 2 VEREDAS EN EL MUNICIPIO DE CHIRIGUANA, CESAR</t>
  </si>
  <si>
    <t>30/02/2024</t>
  </si>
  <si>
    <t>ADECUACIÓN Y CONSTRUCCIÓN DE REDES PARA LA ELECTRIFICACIÓN RURAL Y OBRAS COMPLEMENTARIAS DEL PROYECTO, GRUPO TRES (3) DEL PLAN MAESTRO DE ELECTRIFICACIÓN RURAL DEPARTAMENTAL, DE LAS VEREDAS RAÍCES ALTAS Y RAÍCES BAJAS EN EL MUNICIPIO DE PELAYA, CESAR</t>
  </si>
  <si>
    <t>CONSTRUCCIÓN DE INFRAESTRUCTURA DE ELECTRIFICACIÓN RURAL EN MEDIA Y BAJA TENSIÓN DE 2 VEREDAS EN EL MUNICIPIO DE PELAYA, CESAR</t>
  </si>
  <si>
    <t>EDUARDO EMILIO ESQUIVEL</t>
  </si>
  <si>
    <t>Implantar programas de dotación de nuevas cámaras de vigilancia CCTV, drones y equipos de radio de comunicación como mecanismo para brindar apoyo a las autoridades de policía y militares para la seguridad del territorio.</t>
  </si>
  <si>
    <t>Seguros y en armonía</t>
  </si>
  <si>
    <t>Apoyo para autoridades de seguridad y de justicia</t>
  </si>
  <si>
    <t>crear proyecto para la creación de camaras</t>
  </si>
  <si>
    <t>creación del proyecto</t>
  </si>
  <si>
    <t xml:space="preserve">Inversión </t>
  </si>
  <si>
    <t xml:space="preserve">Implementar un sistemas de información de violencia y delincuencia que manejan las instituciones armadas y de justicia, para hacer seguimientos a las estadísticas </t>
  </si>
  <si>
    <t>Diseño de una plataforma tecnológica para realizar seguimiento y control a las estadisticas de las actividades delictivas de mayor impacto en el departamento del Cesar</t>
  </si>
  <si>
    <t xml:space="preserve"> Para mejorar la articulación entre la Administración Departamental y las autoridades de seguridad y de justicia, se dispuso de un talento humano que contribuya al fortalecimiento de dichos procesos  a través de la  plataforma tecnológica  las instituciones armadas y de justicia puedan realizar seguimientos y control a las estadísticas de las actividades delictivas de mayor impacto en el Departamento del Cesar. Para ello, se  ha venido realizando mesas de seguimientos con los diferentes organismos de seguridad del Departamento del Cesar, donde se analizan y gestionan los resultados de las diferentes intervenciones conjuntas.</t>
  </si>
  <si>
    <t>Proceso de Contratación, Ejecución y Supervisión al Desarrollo del Proyecto</t>
  </si>
  <si>
    <t>Realizar campañas de promoción y prevención y capacitaación en derechos humanos en el Departamento</t>
  </si>
  <si>
    <t xml:space="preserve"> Reducción de factores de riesgo y atención a grupos vulnerables</t>
  </si>
  <si>
    <t>Realizar campañas de capacitación en temas de derechos humanos con el propósito de fortalecer y brindar asistencia técnica a las Juntas de Acción Comunal y Veedurías Ciudadana en lo que respecta a temas de derechos fundamentales. Para llevar a cabi esta meta, se recurrió a contratar personal para capacitar.</t>
  </si>
  <si>
    <t>Rehabilitación y/o pavimentación  de vías de primer, segundo y tercer orden a cargos del departamento y de los municipios</t>
  </si>
  <si>
    <t xml:space="preserve">PROGRAMA IV.  MEJOR INFRAESTRUCTURA, MÁS DESARROLLO  </t>
  </si>
  <si>
    <t>Mejorar la calidad de vida , la movilidad y promover el desarrollo y crecimiento sostenible de los beneficiarios directos del proyecto a traves de la pavimentación de calles y carreras del Municipio.</t>
  </si>
  <si>
    <t>Proceso de Contratación (Licitación y/o Contratación directa)</t>
  </si>
  <si>
    <t xml:space="preserve">Ejecución del Proyecto </t>
  </si>
  <si>
    <t>Generar 25 convenios con las Alcaldías para el embellecimiento de las avenidas, calles y equipamientos urbanos en el Departamento del Cesar.</t>
  </si>
  <si>
    <t xml:space="preserve">Protección y conservación de la biodiversidad y la oferta de servicios ecosistemicos </t>
  </si>
  <si>
    <t>Formulación del proyecto y  presentarlo a la oficina asesora de planeacion para su viabilización y priorización</t>
  </si>
  <si>
    <t>Febrero de 2023</t>
  </si>
  <si>
    <t>Procesos precontractual:  Organización de estudios previos para la contratacion y gestion para la contratación</t>
  </si>
  <si>
    <t>Marzo de 2023</t>
  </si>
  <si>
    <t xml:space="preserve">Liquidación del contrato </t>
  </si>
  <si>
    <t>Diciembre  de 2023</t>
  </si>
  <si>
    <t>Diciembre de 2023</t>
  </si>
  <si>
    <t xml:space="preserve">Promover proyectos enmarcados en el Plan de Manejo Ambiental del Complejo Cenagoso de La Zapatosa y humedales del sur y/o del sistema departamental de áreas protegidas. </t>
  </si>
  <si>
    <t xml:space="preserve"> 1. Salud Pública</t>
  </si>
  <si>
    <t>2. SALUD, DE BIEN A MEJOR PARA TODOS LOS CESARENSES</t>
  </si>
  <si>
    <t>no</t>
  </si>
  <si>
    <t>Realizar asistencia técnica para implementar la estrategia de gestión integral para las Enfermedades Trasmisibles por Vectores (ETV) en los  municipios del Departamento</t>
  </si>
  <si>
    <t>Estrategia implementada en los 25  Municipios</t>
  </si>
  <si>
    <t>Fortalecimiento de las estrategias de prevención, promoción, vigilancia y control de los factores de riesgos que inciden en las enfermedades
transmisibles por vectores y zoonosis, vigencia 2023, en el departamento del Cesar</t>
  </si>
  <si>
    <t>REDUCIR LA MORBILIDAD, MORTALIDAD Y LETALIDAD DE LAS ENFERMEDADES TRANSMISIBLES POR VECTORES Y ZOONOSIS
EN EL DEPARTAMENTO DEL CESAR</t>
  </si>
  <si>
    <t>Implementacion en quince (15) Municipios y seguimiento en siete (7) Municipios de la estrategia de Gestion Integrada (EGI) - Etv-zoonosis del Departamento del Cesar.</t>
  </si>
  <si>
    <t>Reaalizar 20.000 visitas a viviendas, escuelas o establecimientos en control larvario con el fin de disminuir los factores de riesgo que inciden en la transmision de las Arbovirosis</t>
  </si>
  <si>
    <t>Realizar 12 informes  para el seguimiento a las atenciones integrales en pacientes con diagnostico de enfermedades transmisibles por vectores (Dengue Grave, Enfermedad de Chagas y Malaria) y zoonosis  para la adherencia de los casos.</t>
  </si>
  <si>
    <t>Realizar 1 estrategia de prevención, promoción y control de la enfermedad de CHAGAS, leishmaniasis y malaria en focos notificados en los diferentes entornos con enfoque diferencial</t>
  </si>
  <si>
    <t>Realizar 400 visitas a escuelas o viviendas de la Estrategia de Escuela y Vivienda Saludable que consiste en la ejecución de actividades de promoción de la salud y prevención de enfermedades, reducción de factores de riesgo psicosocial modificando el entorno ambiental de las familias y comunidades en los Municipios de alto riesgo.</t>
  </si>
  <si>
    <t>Realizar 150 visitas a escuelas , viviendas o comunidades de la Estrategia de COMBI, movilización y comunicación social contingencia que incluya día “D” de intervención social intensificada para la reducción de criaderos y de densidad vectorialen los Municipios de alto riesgo.</t>
  </si>
  <si>
    <t>Realizar 15.000 inspecciones e informacion en salud en viviendas para el Levantamiento de Indice Larvario de las ETV en los 24 municipios del Departamento del Ceasar.</t>
  </si>
  <si>
    <t>Realizar 1500 intervenciones químicas en viviendas con equipo de espaldas para el control de las ETV e informacion en salud en viviendas visitadas( Leismaniasis, Enfermedad de Chagas y Malaria) con enfoque diferencial</t>
  </si>
  <si>
    <t>Realizar 40000 intervenciones químicas en viviendas con equipo montado en vehículo (ULV) para el control de las ETV .</t>
  </si>
  <si>
    <t>Realizar una estrategia de acciones de promocion, prevencion y control en los 24 municipios mediante la adquisicion de insumos criticos con el fin disminuir los factores de riesgo que inciden en la transmision de las enfermedades transmisibles por vectores y zoonosis.</t>
  </si>
  <si>
    <t>Realizar en los municipios de alto riesgo 1 estrategia para las acciones de promocion, prevencion y control según lineamientos de nivel central con el fin disminuir los factores de riesgo que inciden en la transmision de las enfermedades transmisibles por vectores y zoonosis.</t>
  </si>
  <si>
    <t xml:space="preserve">Mantener el 95% en  las coberturas útiles de vacunación canina y felina en los municipios de departamento. </t>
  </si>
  <si>
    <t xml:space="preserve">Cobertura de vacunación </t>
  </si>
  <si>
    <t>Realizar 80 visitas de IVC a personas o establecimientos veterinario y/o afines para contribuir a la reducción de las enfermedades transmitidas por vertebrados que aseguren la respuesta ante eventos zoonóticas de interés en salud pública a nivel departamental mediante el Modelo Integral de Atención en Salud.</t>
  </si>
  <si>
    <t>Realizar 200.000 inmunizaciones a caninos y felinos de zona rural y urbana de los municipios de 4, 5 y 6 categoría.</t>
  </si>
  <si>
    <t xml:space="preserve">Caracterizar a 1000 
personas con 
discapacidad que 
cuenten con registro de 
caracterización, 
certificación y estrategia de Rehabilitación basada 
en comunidad del 
componente salud
</t>
  </si>
  <si>
    <t>Personas caracterizadas y certificadas</t>
  </si>
  <si>
    <t>Fortalecimiento de la capacidad institucional para el abordaje de la población vulnerable en el marco del plan decenal de salud pública de la
vigencia 2023 en el departamento del Cesar</t>
  </si>
  <si>
    <t>FORTALECER LA CAPACIDAD INSTITUCIONAL DEL SECTOR SALUD PARA EL ABORDAJE DIFERENCIAL DE LA POBLACION
VULNERABLE EN EL MARCO DEL PLAN DECENAL DE SALUD PUBLICA EN EL DEPARTAMENTO DEL CESAR</t>
  </si>
  <si>
    <t xml:space="preserve">Realizar 5 jornadas de asistencia técnica sobre  Modelo de atención diferencial en salud para personas con discapacidad,  estrategia de RBC,  comité de RBC,  y grupos de apoyo. Normatividad y certificación y registro de PcD. Derechos en salud, trato digno y  salud mental en personas con discapacidad. Salud sexual y reproductiva en personas con discapacidad. Prevención en discapacidad, dirigida a lideres comunitarios de comités de discapacidad, secretaria de salud, EAPB, ESE e IPS, fundaciones, cuidadores del ICBF, personas con discapacidad, comités de RBC,   en los 25 municipios del Cesar </t>
  </si>
  <si>
    <t xml:space="preserve"> Realizar 6  acciones de seguimiento y monitoreo sobre Implementación de la estrategia de RBC en sus 9 pasos mediante la plantilla de indicadores de RBC. Implementación del  programa de personas con discapacidad incluidas y saludables. Incorporación de recursos propios o de regalías para proceso de certificación y registro de personas con discapacidad en cada municipio.  Conformación del banco de  dispositivos de apoyo. Funcionamiento del comité de RBC y grupos de apoyo y autoayuda. Atención en salud a poblacion con discapacidad, reincorporad ay migante  en los 25 municipios del Cesar</t>
  </si>
  <si>
    <t xml:space="preserve">Realizar  en cada trimestre acciones en torno al Dia internacional de personas con discapacidad. Día de la persona con discapacidad dawm y otros cognitivos. Dia internacional de personas sordas. Dia de las personas con enfermedad mental. Dia mundial del baston blanco. Dia conciencia del autismo. Dia de personas de talla baja. Dia de personas con discapacidad física. Dia de personas sordo ciegas. Dia del cuidador. Dia de la paralisis celebral, con focalización de oferta en salud y otros servicios </t>
  </si>
  <si>
    <t xml:space="preserve">Fortalecer las acciones del plan de salud publica  de intervenciones colectivas en los municipios del Cesar en las lineas de promocion de la salud y gestion del riesgo en salud en la dimension transversal de las poblaciones vulnerables </t>
  </si>
  <si>
    <t>Adoptar en municipios los modelos de salud diferencial mediante acto administrativo socialización y concertación con entidades de sistema de seguridad social en salud</t>
  </si>
  <si>
    <t>Modelos de salud diferencial adoptados</t>
  </si>
  <si>
    <t xml:space="preserve">Realizar 5 talleres de asistencia técnica para el  desarrollo de capacidades sobre Enfoque diferencial, atención integral, rutas de atención, marcos conceptuales y modelo de atención diferencial en salud para Niños, Niñas y Adolescentes.  Normas, políticas y sentencias sobre infancia y adolescencia.  Estrategias para la prevención de la violencia basada en género. Procesos organizativos y comunitarios para la infancia y adolescencia. Salud mental, salud sexual y reproductiva; dirigidos a actores institucionales de entidades territoriales, EAPB, ESE e IPS y actores comunitarios en 25 municipios del  Cesar  </t>
  </si>
  <si>
    <t>Realizar 5 talleres de asistencia técnica para el  desarrollo de capacidades sobre  Enfoque diferencial, atención integral, rutas de atención, marcos conceptuales  y modelo de atención diferencial en salud para población LGBTIQ+. Normas, política y sentencias sobre población LGBTIQ+. Estrategias para la prevención de la violencia basada en género. Procesos organizativos y comunitarios para población LGBTIQ+. Salud mental, sexual y reproductiva. Dirigidos a actores institucionales de entidades territoriales, EAPB, ESE e IPS y actores comunitarios  en 25 municipios del Cesar</t>
  </si>
  <si>
    <t xml:space="preserve">Realizar  5 talleres de asistencia técnica para el  desarrollo de capacidades sobre Enfoque diferencial, atención integral, rutas de atención, marcos conceptuales  y modelo de atención diferencial en salud para mujeres y hombres. Normas, política y sentencias sobre la mujer. Estrategias para la prevención de la violencia basada en género. Procesos organizativos y comunitarios para mujeres y nuevas masculinidades. Salud mental, sexual y reproductiva. Dirigidos a actores institucionales de entidades territoriales, EAPB, ESE e IPS y actores comunitarios  en 25 municipios del Cesar. </t>
  </si>
  <si>
    <t>Realizar 15  Jornadas de seguimiento a los procesos, modelos de atencion, politicas y plan de accion en relaciona  red social de apoyo, veedurías de servicios amigables,  red mujeres,  comité nuevas masculinidades y  colectivos LGTBIQ+ en los 25 municipios del Cesar</t>
  </si>
  <si>
    <t xml:space="preserve">Realizar la organización, gestión y desarrollo de 3 jornadas de movilización relacionadas con   La XII Maratón Departamental contra el abuso sexual de niños, niñas y adolescentes. La semana educativa y cultural de la No violencia contra la mujer. La semana de acciones afirmativas para la prevención de la violencia, el estigma y la discriminación de la comunidad LGTBIQ+  en el departamento del Cesar </t>
  </si>
  <si>
    <t>Realizar  3 estrategias de prevencion comunitaria de  la violencia de genero  a niños, niñas y adolescentes que incluyen acciones para la prevencion de situaciones de abuso, violencia sexual y explotacion sexual comercial en el Cesar</t>
  </si>
  <si>
    <t>Realizar 5 talleres de asistencia técnica para el desarrollo de capacidades sobre Política habitante de calle. Humanización de la atención al habitante de calle. Mecanismo de articulación. Normatividad de la atención integral. Modelo de atención diferencial  y lineamientos para la atención integral en salud al habitante de calle. Aplicabilidad de la política pública de habitante de calle dirigida a actores de entidades territoriales, actores del sector salud, familia  y comunidad en los 25 municipios del Cesar.</t>
  </si>
  <si>
    <t>Realizar 7 talleres de asistencia técnica sobre Implementación de política  de envejecimiento y vejez. Estampilla pro adulto mayor. Implementación modelo de atención diferencial en salud de personas mayores. Formulación de los planes de acción municipal de  implementación de  política de envejecimiento y vejez. Metodología MIPSAM. Estándares de calidad en centros de atención y protección a personas mayores. Rutas de atención en salud, eventos de abandono, eventos de violencia intrafamiliar;  dirigidas a centros de atención y protección al adulto mayor modalidad dia, vida y larga estancia,  EAPB,  ESE, IPS, referentes municipales e institucionales, secretarias de salud municipal, oficina de desarrollo o política social,  secretarias de  gobierno, ICBF, comisarías de familia, registraduría, personería, policía nacional, cabildos personas mayores, consejos de personas mayores. en los 25  municipios del Cesar</t>
  </si>
  <si>
    <t xml:space="preserve">Realizar  7 jornadas de seguimiento y monitoreo a la Aplicabilidad de la política pública social según ley 1641 de 2013; El goce efectivo de derechos en salud. El funcionamiento del mecanismo de articulación. La implementación del modelo de atención diferencial en salud para habitante de calle y lineamientos para la atención integral en salud al habitante de calle. Caracterización del habitante de calle. Formulación de planes de acción para el habitante de calle. Adopción del modelo y  política de habitante de calle.  Dirigida a entidades territoriales municipales, secretaria de salud municipales, EAPB, ESE, IPS y de centros de atención y protección a personas mayores. En los 25 municipios del  Cesar   </t>
  </si>
  <si>
    <t xml:space="preserve">Realizar 7 jornadas de seguimiento y monitoreo a la Formulación y ejecucion del plan de acción para la implementación de la política publica de envejecimiento y vejez. La operatividad del consejo de personas mayores. La operatividad del cabildo del adulto mayor y adopcion del  modelo de atencion. El cumplimiento de estándares de calidad de los centros de atención y protección social de  personas mayores. Cumplimiento de la ruta de atención para las personas mayores victimas de cualquier tipo de violencia. Reporte de eventos de violencia en las personas mayores. Caracterización de personas mayores. Dirigida a actores de entidades territoriales, secretarias de salud, gobierno, política social, AEPB, ESE, IPS, centros de atención al adulto mayor, en los 25 municipios del  Cesar  </t>
  </si>
  <si>
    <t xml:space="preserve">Realizar  2 jornadas de movilización social en torno a la Institucionalización del  mes del habitante de calle y en calle saludable  e   Institucionalizacion de la celebración del mes del adulto mayor  en el departamento del Cesar </t>
  </si>
  <si>
    <t>Realizar la atención psicosocial y salud integral PAPSIVI a 4.000 víctimas de conflicto armado mediante la focalización, identificación de afectaciones, concertación de plan de atenciones, derivación a servicios de salud, seguimiento y monitoreo durante el cuatrienio</t>
  </si>
  <si>
    <t>Víctimas del conflicto armado atendidas</t>
  </si>
  <si>
    <t xml:space="preserve">Realizar 5 talleres de asistencia técnica sobre Protocolo de atención psicosocial a víctimas. Normatividad. Modelo de atención diferencial en salud para víctima de conflicto armado. Derechos y deberes en salud. Comités de atención psicosocial a víctimas. Participación de las víctimas. Dirigida a la Secretaria de Salud Municipal, EAPB, EPSI, ESE, IPS e IPSI, equipos PAPSIVI, en los 25 municipios del Cesar. </t>
  </si>
  <si>
    <t>Apoyar la realización de  4 talleres de asistencia técnica sobre  Normatividad étnica (Política, leyes, resolución 050, sentencias, decretos, Modelo de atención diferencial en salud para la población étnica. Mesas de asuntos en salud étnica. Derechos  y deberes en salud. Dirigida a actores de Secretaria de Salud Municipal, EAPB, EPSI, ESE, IPS e IPSI, lideres medicina intercultural, referentes territoriales e institucionales,  comités de salud indígena,  en los 25 municipios del Cesar</t>
  </si>
  <si>
    <t xml:space="preserve">Realizar 6 jornadas de seguimiento y monitoreo sobre la Aplicación del protocolo a víctimas de conflicto armado. Cumplimiento a rutas de atención a las víctimas de conflicto armado priorizadas  por órdenes judiciales y entidades del SNARIV. Adopción del modelo de atención diferencial en salud para población víctimas. Modelos propios de salud indígena.  Adopción de modelo de atención diferencial en salud para población étnica. Cumplimiento de órdenes judiciales de pueblos indígenas  dirigidas a actores de Secretaria de Salud Municipal, EAPB, EPSI, ESE, IPS e IPSI, equipos PAPSIVI. En los 25 municipios del Cesar </t>
  </si>
  <si>
    <t xml:space="preserve">Realizar  3 acciones de gestión  y movilización de oferta de afiliación y  atención en salud para la población víctima de conflicto armado, población indígena y población NARP. En los municipios con presencia de esta poblacion </t>
  </si>
  <si>
    <t xml:space="preserve">Fortalecer las acciones contempladas en las dimensiones prioritarias del plan de intervenciones colectivas con enfoque etnocultural, en la dimension transversal de las poblaciones vulnerables PIC indigena </t>
  </si>
  <si>
    <t>Realizar concertación, capacitación, seguimiento y monitoreo para la implementación de la política de Participación social en los 25 municipios</t>
  </si>
  <si>
    <t>Politicas de participación social implementadas</t>
  </si>
  <si>
    <t>Realizar 11 talleres de asistencia técnica para el desarrollo de capacidades sobre Política de participación social en salud. Formulacion de planes de acción Veedurías. CTSSS. COPACOS. SIAU, SAC, Asociaciones de usuarios. Comités de ética hospitalaria. Participacion comunitaria en intervenciones colectivas. Derechos y deberes en salud dirigidas a referentes de EAPB, ESE, IPS, Secretaria de Salud Municipales  y organizaciones sociales en salud en los 25 municipios del cesar</t>
  </si>
  <si>
    <t xml:space="preserve">Realizar  9 jornadas de seguimiento y monitoreo sobre  actualización y operatividad de los mecanismos de participacion: CTSSS. COPACO. Veeduria en Salud. Comite de Etica Hospitalaria. Asociacion de Usuarios. SAC.  SIAU. plan mejoramiento,  implementacion y  planes de accion politica participacion, planes de accion  de los mecanismos de participacion social. Uso de  herramientas de control institucionalizadas por decreto 321. Dirigido a Secretaria de Salud Municipales, EAPB,  ESE e IPS en los 25 municipios del Cesar. </t>
  </si>
  <si>
    <t xml:space="preserve">Realizar 3 jornadas de movilizacion social sobre el  dia del usuario, dia del lider en salud y dia de la participacion mas cerca de ti en el departamento del Cesar </t>
  </si>
  <si>
    <t xml:space="preserve">Realizar 4 procesos  de desarrollo de capacidades, seguimiento al cumplimiento del  derecho a la salud de  poblaciones vulnerables y participacion social en  el departamento del Cesar </t>
  </si>
  <si>
    <t>Fortalecer en un 7% la capacidad técnica para la vigilancia, prestación de servicios, implementación de los procesos de calidad e investigación del Laboratorio de Salud Pública para lograr la acreditación basada en la norma ISO 17025 posicionándolo como referente regional.</t>
  </si>
  <si>
    <t>Un laboratorio de salud pública fortalecido</t>
  </si>
  <si>
    <t>Fortalecimiento de la vigilancia en salud pública y vigilancia y control sanitario en el laboratorio de salud pública, vigencia 2023 en el
departamento del Cesar</t>
  </si>
  <si>
    <t>Aumentar la implementación de los procesos de vigilancia en salud pública y vigilancia y control sanitario en el laboratorio de salud pública
en el departamento del Cesar.</t>
  </si>
  <si>
    <t>Realizar 500  visitas de asistencia técnica a la red de Laboratorios y  red de Bancos de Sangre y Servicios Transfusionales  del Departamento, para fortalecer los eventos de vigilancia en salud pública,  la hemovigilancia, promoción de la donación y transfusión de componentes sanguíneos y el aseguramiento de la calidad.</t>
  </si>
  <si>
    <t>Realizar 100  capacitaciones a la red de Laboratorios , red de Bancos de Sangre y Servicios Transfusionales, Secretarias de Salud municipales y comunidad del Departamento, en los eventos de vigilancia en salud pública,  hemovigilancia, promoción de la donación, aseguramiento de la calidad , nuevos lineamientos del Instituto Nacional de Salud e Instituto Nacional de Vigilancia de Medicamentos y Alimentos INVIMA para fortalecer los diagnósticos y procesos con oportunidad y calidad.</t>
  </si>
  <si>
    <t>Realizar el 100% de los ensayos de laboratorio para la vigilancia, diagnóstico, referencia y control de calidad de muestras remitidas de los laboratorios, Secretarias de Salud y Bancos de Sangre de los municipios del Departamento para la vigilancia en salud pública,  control sanitario  y el aseguramiento de la calidad de los métodos de ensayo  de los eventos de interes en salud pública en atención a personas y en el control sanitario de los factores de riesgo del ambiente y del consumo, en los 25 municipios del Departamento.</t>
  </si>
  <si>
    <t xml:space="preserve">Remitir el 100% de muestras recibidas que cumplan con los protocolos de vigilancia en salud pública al Instituto Nacional de Salud e Instituto Nacional de Vigilancia de Medicamentos y Alimentos INVIMA, para fortalecer el proceso de referencia y contrareferencia en los programas de vigilancia en salud pública
</t>
  </si>
  <si>
    <t>Realizar 350 operaciones de confirmación metrológica, verificaciones intermedias y/o mantenimientos internos o externos a los equipos de laboratorio de acuerdo al Plan metrológico establecido en el Laboratorio de Salud Pública, para fortalecer el aseguramiento de la calidad de los métodos de ensayo, cumpliendo con los estándares de calidad.</t>
  </si>
  <si>
    <t>Realizar 20 informes de las acciones de fortalecimiento de la gestión de calidad  (consolidación y análisis de Indicadores de Gestión , auditorias internas cumplimiento de la Resolución 1619,  avances implementación del Registro de Laboratorios RELAB, programa Nacional de Reactivovigilancia, Sistema de Hemovigilancia SIHEVI y cumplimiento de participación en las Evaluaciones Externas del Desempeño) del Laboratorio de Salud Pública y de la Red de Laboratorios y Bancos de Sangre y servicios transfusionales del Departamento para fortalecer los procesos de gestión de calidad y aseguramiento de los métodos de ensayo.</t>
  </si>
  <si>
    <t>Realizar 10 reuniones con instituciones técnico cientificas como Instituciones educativas, grupos de investigación, IPS, bancos de sangre de dentro y/o fuera del departamento, para fortalecer la vigilancia en salud publica, la investigacion desde el laboratorio como apoyo a la vigilancia epidemiológica  y fortalecer la promoción de la donación de sangre.</t>
  </si>
  <si>
    <t>Realizar 1 proyecto de Investigación del Laboratorio de Salud Pública para fortalecer la investigacion en el laboratorio como apoyo a la vigilancia epidemiológica en los eventos de interés en salud pública que afectan a la población del Departamento</t>
  </si>
  <si>
    <t>Garantizar con los diferentes actores del Sistema General de Seguridad Social en Salud–SGSSS- y los municipios del Departamento del Cesar, la continuidad del total de afiliados al Régimen Subsidiado en Salud y su acceso a la Prestación de Servicios con Oportunidad y calidad</t>
  </si>
  <si>
    <t>2. Aseguramiento</t>
  </si>
  <si>
    <t>Personas afiliadas al Régimen Subsidiado de
Salud</t>
  </si>
  <si>
    <t>Fortalecimiento de los procesos de saneamiento de cartera, aseguramiento de la población y asistencia técnica de la vigencia 2023 en el
departamento del Cesar</t>
  </si>
  <si>
    <t>FORTALECER LOS PROCESOS SANEAMIENTO DE CARTERA, ASEGURAMIENTO DE LA POBLACION Y ASISTENCIA TECNICA QUE
DIFICULTAN LAS ACCIONES PARA GARANTIZAR EL ACCESO A LA SALUD</t>
  </si>
  <si>
    <t>Garantizar el flujo de recursos del departamento para  la cofinanciación del régimen subsidiado</t>
  </si>
  <si>
    <t>Cumplir los compromisos derivados de la ley 1955 de 2019, (de punto final), para saneamiento definitivo de las cuentas de recobro relacionados con los servicios y tecnologías de salud, no financiadas con cargo a la UPC del régimen contributivo.</t>
  </si>
  <si>
    <t xml:space="preserve">Saneamiento definitivo de las cuentas de recobro realizado </t>
  </si>
  <si>
    <t>Fortalecer las actividades de los diferentes procesos de Asuntos en Salud con Recurso Humano idóneo</t>
  </si>
  <si>
    <t>Realizar 12 seguimientos mensuales del  proceso de preradicación, validación, preadutoria, radiación de las facturas derivadas por la prestación de servicios de la población pobre no afiliada PPNA, población sin afiliación al SGSSS y extranjeros irregulares.</t>
  </si>
  <si>
    <t>Realizar 9 seguimientos mensuales a la ejecución de los recursos asignados por Minsalud del subcomponente de subsidio a la oferta</t>
  </si>
  <si>
    <t>Realizar 12 seguimientos mensuales del cumplimiento  del saneamiento definitivo de la cartera generada por la facturación presentada por la prestación de servicios de las EPS y las IPS públicas y privadas</t>
  </si>
  <si>
    <t>Revisar, expedir y/o negar 2400 solicitudes de autorización de los servicios de salud para la PPNA y sin afiliación, extranjeros irregulares enviadas por las IPS públicas y privadas</t>
  </si>
  <si>
    <t>Fortalecer con asistencia técnica, las capacidades administrativas y técnicas de las secretarías de salud de los municipios del Departamento del Cesar, que permitan dirigir, coordinar y vigilar el sector salud y el Sistema General de Seguridad Social en Salud en nuestro Territorio</t>
  </si>
  <si>
    <t xml:space="preserve">Asistencias técnica y seguimiento a los planes de mejoramiento </t>
  </si>
  <si>
    <t>Realizar 75  Asistencia técnica y seguimiento a los planes de mejoramiento pactados en cada visita a los 25 municipios del departamento del Cesar.</t>
  </si>
  <si>
    <t>JORGE ARMANDO MAESTRE JARABA</t>
  </si>
  <si>
    <t>MEJORAMIENTO DEL TRAMO VIAL LA ESTACIÓN - PALENQUILLO, EN EL DEPARTAMENTO DEL CESAR</t>
  </si>
  <si>
    <t>Mejorar la intercomunicación terrestre en el tramo vial LA ESTACIÓN-PALENQUILLO,
municipio de Gamarra, en el departamento del Cesar.</t>
  </si>
  <si>
    <t>MEJORAMIENTO DE VÍAS SECUNDARIAS Y TERCIARIAS, EN EL MARCO DEL PACTO FUNCIONAL CESAR - GUAJIRA EN EL DEPARTAMENTO DEL CESAR</t>
  </si>
  <si>
    <t>2021002200118
2022002200043</t>
  </si>
  <si>
    <t xml:space="preserve">Mejorar la intercomunicación terrestre en vías secundarias y terciarias del departamento del
Cesar. </t>
  </si>
  <si>
    <t>MEJORAMIENTO DEL TRAMO VIAL LA PAZ - MANAURE, EN EL DEPARTAMENTO DEL CESAR</t>
  </si>
  <si>
    <t>Mejorar la intercomunicación terrestre en el tramo vial LA PAZ-MANAURE, municipio de La
Paz, en el departamento del Cesar._x000D_</t>
  </si>
  <si>
    <t>MEJORAMIENTO DE VIAS SECUNDARIAS Y TERCIARIAS (GRUPO 3 SUB-GRUPO 1)EN EL MARCO DEL PACTO FUNCIONAL CESAR-GUAJIRA EN EL DEPARTAMENTO DEL CESAR</t>
  </si>
  <si>
    <t>Mejorar la intercomunicación terrestre en vías secundarias y terciarias del departamento del Cesar</t>
  </si>
  <si>
    <t>Pavimentación en concreto rigido de calles y carreteras del corregimiento de Saloa, jurisdicción del Municipio de Chimichagua, Departamento del Cesar</t>
  </si>
  <si>
    <t xml:space="preserve">Mejorar el tránsito vehicular y peatonal en la zona urbana del corregimiento de Saloa. </t>
  </si>
  <si>
    <t>CONSTRUCCION DE PAVIMENTO EN CONCRETO RIGIDO EN DISTINTOS BARRIOS DEL MUNICIPIO DE VALLEDUPAR, DEPARTAMENTO DEL CESAR.</t>
  </si>
  <si>
    <t>Mejorar el tránsito vehicular en la zona urbana del municipio de Valledupar.</t>
  </si>
  <si>
    <t>CONSTRUCCIÓN DE PAVIMENTO EN CONCRETO RIGIDO Y OBRAS COMPLEMENTARIAS  DEL ANILLO VIAL CIRCUNVALAR, ETAPA 1, EN EL MUNICIPIO DE VALLEDUPAR DEPARTAMENTO DEL CESAR</t>
  </si>
  <si>
    <t>Mejorar el tránsito vehicular y peatonal en la zona urbana del municipio de Valledupar.</t>
  </si>
  <si>
    <t>CONSTRUCCIÓN DE PAVIMENTOS EN CONCRETO RÍGIDO EN CALLES Y CARRERAS EN DIFERENTES MUNICIPIOS DEL DEPARTAMENTO DEL CESAR</t>
  </si>
  <si>
    <t>Mejorar el tránsito vehicular y peatonal en diferentes centros poblados del departamento del
Cesar._x000D_</t>
  </si>
  <si>
    <t>CONSTRUCCIÓN DE PAVIMENTO Y OBRAS COMPLEMENTARIAS DE LA AVENIDA EL EDEN, EN EL MUNICIPIO DE VALLEDUPAR, DEPARTAMENTO DEL CESAR</t>
  </si>
  <si>
    <t xml:space="preserve">Mejorar el tránsito vehicular y peatonal en la zona urbana del municipio de Valledupar. </t>
  </si>
  <si>
    <t>CONSTRUCCIÓN DE PAVIMENTO RIGIDO EN DIFERENTES CENTROS POBLADOS DE LA ZONA RURAL DEL MUNICIPIO DE VALLEDUPAR, DEPARTAMENTO DEL CESAR - CONSTRUCCIÓN DE PAVIMENTO EN CONCRETO RIGIDO DE LA VÍA PRINCIPAL DEL BARRIO LAS DELICIAS EN EL MUNICIPIO DE PUEBLO BELLO - DEPARTAMENTO DEL CESAR</t>
  </si>
  <si>
    <t>2023002200116
2023002200082</t>
  </si>
  <si>
    <t xml:space="preserve">Mejorar el transito vehicular y peatonal en la zona rural del municipio de Valledupar.
Mejorar el tránsito vehicular y peatonal en la vía principal del barrio las delicias en el municipio de
pueblo bello, Cesar. </t>
  </si>
  <si>
    <t>CONSTRUCCIÓN DE PAVIMENTO RÍGIDO EN CONCRETO DE 4000PSI Y OBRAS DE URBANISMOS EN LA AVENIDA CIELO DE LA ZONA URBANA DEL MUNICIPIO DE AGUACHICA - CESAR</t>
  </si>
  <si>
    <t>Mejorar las condiciones de movilidad en la zona urbana del municipio.</t>
  </si>
  <si>
    <t>ESTUDIOS Y DISEÑOS PARA EL ANILLO VIAL CIRCUNVALAR, AVENIDA DEL RIO, VÍAS CONEXAS, Y OBRAS COMPLEMENTARIAS DEL MUNICIPIO DE VALLEDUPAR DEPARTAMENTO DEL CESAR</t>
  </si>
  <si>
    <t>Ejecutar la construcción de 800 viviendas rurales a través de un proceso articulado con el programa del Ministerio de Vivienda</t>
  </si>
  <si>
    <t xml:space="preserve">PROGRAMA IV.  MEJOR INFRAESTRUCTURA, MÁS DESARROLLO </t>
  </si>
  <si>
    <t>CONSTRUCCIÓN DE 29 VIVIENDAS DE INTERÉS PRIORITARIO EN LA URBANIZACIÓN LA ESPERANZA, MUNICIPIO DE SAN DIEGO, DEPARTAMENTO DEL CESAR</t>
  </si>
  <si>
    <t>mejoramiento de vivienda</t>
  </si>
  <si>
    <t>CONSTRUCCIÓN DE 86 VIVIENDAS DEL PROGRAMA VIPA DIVINO NIÑO II EN EL MUNICIPIO DE GAMARRA DEPARTAMENTO DEL CESAR</t>
  </si>
  <si>
    <t xml:space="preserve">CONSTRUCCIÓN DE VIVIENDA DE INTERÉS PRIORITARIO EN SITIO PROPIO, EN LA VEREDA EL TOCO, MUNICIPIO DE SAN DIEGO, DEPARTAMENTO DEL CESAR
</t>
  </si>
  <si>
    <t>Promover el mejoramiento de 800 viviendas para madres comunitarias</t>
  </si>
  <si>
    <t>CONTRIBUCIÓN AL MEJORAMIENTO DE LA CALIDAD DE VIDA DE LAS MADRES COMUNITARIAS DEL DEPARTAMENTO DEL CESAR</t>
  </si>
  <si>
    <t>Impulsar el mejoramiento de 800 vivienda a través del Programa Vida Digna-Casa Digna</t>
  </si>
  <si>
    <t>CONTRIBUCIÓN AL MEJORAMIENTO DE LA CALIDAD DE VIDA DE LA POBLACIÓN VULNERABLE EN EL CORREGIMIENTO DE SALOA, MUNICIPIO DE CHIMICHAGUA DEPARTAMENTO DEL CESAR.</t>
  </si>
  <si>
    <t>CONTRIBUIR AL MEJORAMIENTO DE LA CALIDAD DE VIDA DE LA POBLACIÓN VULNERABLE EN EL CENTRO POBLADO LOS CALABAZOS, MUNICIPIO DE VALLEDUPAR, DEPARTAMENTO DEL CESAR.</t>
  </si>
  <si>
    <t>MELISSA GOMEZ FERNANDEZ</t>
  </si>
  <si>
    <t>Áreas de ecosistemas protegidas (320201200)</t>
  </si>
  <si>
    <t xml:space="preserve">IMPLEMENTACIÓN DE ESTRATEGIAS TENDIENTES A LA REHABILITACIÓN DEL BOSQUE DEL AGUIL EN EL MUNICIPIO DE AGUACHICA, CESAR. </t>
  </si>
  <si>
    <t>Febrero  de 2024</t>
  </si>
  <si>
    <t>Febrero de 2024</t>
  </si>
  <si>
    <t>Procesos precontractual:  Organización de estudios previos para la contratacion y gestion para la contratación. (4 meses)</t>
  </si>
  <si>
    <t>Marzo de 2024</t>
  </si>
  <si>
    <t>Supervisión para la ejecución del proyecto y el buen desarrollo de las actividades.</t>
  </si>
  <si>
    <t>Abril de 2024</t>
  </si>
  <si>
    <t>Julio de 2024</t>
  </si>
  <si>
    <t>Agosto  de 2024</t>
  </si>
  <si>
    <t>Implementar esquema de pagos por servicios ambientales en áreas de nacimiento de cuencas hidrográfica de fuentes surtidoras de acueductos municipales y rurales, para garantizar la calidad y cantidad del recurso hídrico en el Departamento</t>
  </si>
  <si>
    <t>Áreas con esquemas de Pago por Servicios Ambientales implementados (320204300)</t>
  </si>
  <si>
    <t>IMPLEMENTACIÓN DE ESQUEMAS DE PAGOS POR SERVICIOS AMBIENTALES ENFOCADOS EN EL APROVISIONAMIENTO DEL AGUA Y LA BIODIVERSIDAD.  (LEY 99 DE 1993, DEC 0953 DE 2013).</t>
  </si>
  <si>
    <t>Supervisión para la ejecución del proyecto y el buen desarrollo de las actividades. (5 meses)</t>
  </si>
  <si>
    <t>Mayo de 2024</t>
  </si>
  <si>
    <t>Septiembre de 2024</t>
  </si>
  <si>
    <t>Octubre  de 2024</t>
  </si>
  <si>
    <t>Octubre de 2024</t>
  </si>
  <si>
    <t xml:space="preserve">IMPLEMENTACIÓN DE ESTUFAS ECOLÓGICAS PARA LA REDUCCIÓN DE EMISIONES DE GASES DE EFECTO INVERNADERO EN DIFERENTES MUNICIPIOS DEL DEPARTAMENTO DEL CESAR. </t>
  </si>
  <si>
    <t xml:space="preserve">IMPLEMENTACIÓN DE ESTUFAS ECOLÓGICAS PARA LA REDUCCIÓN DE EMISIONES DE GASES DE EFECTO INVERNADERO EN DIFERENTES MUNICIPIOS DEL DEPARTAMENTO DEL CESAR. 
</t>
  </si>
  <si>
    <t>Marzo  de 2024</t>
  </si>
  <si>
    <t>MElISSA GOMEZ FERNANDEZ</t>
  </si>
  <si>
    <t>Implementar sistemas de aprovechamiento de residuos sólidos y/o programas de residuos posconsumo.</t>
  </si>
  <si>
    <t>Estación de clasificación y aprovechamiento de residuos sólidos construida (4003031)</t>
  </si>
  <si>
    <t>IMPLEMENTACIÓN DE LA NUEVA METODOLOGIA PARA LA SEPARACIÓN EN LA FUENTE Y APROVECHAMIENTO DE RESIDUOS SOLIDOS EN LA CIUDAD DE VALLEDUPAR.</t>
  </si>
  <si>
    <t>Agosto de 2024</t>
  </si>
  <si>
    <t>Septiembre  de 2024</t>
  </si>
  <si>
    <t>Implementar proyectos, planes y/o programas orientados a mantener, recuperar y conservar el arbolado urbano (Espacios verdes construidos con base en la siembra de árboles, establecimiento de_x000B_paisajismos, pequeños mobiliarios, entre otras).</t>
  </si>
  <si>
    <t>Árboles intervenidos (320204200)</t>
  </si>
  <si>
    <t xml:space="preserve">IMPLEMENTACIÓN DE ACCIONES PARA LA RECUPERACIÓN ECOLÓGICA Y MEJORAMIENTO DE ZONAS VERDES ESPECÍFICAS EN EL MUNICIPIO DE VALLEDUPAR – CESAR. </t>
  </si>
  <si>
    <t xml:space="preserve">Supervisión para la ejecución del proyecto y el buen desarrollo de las actividades.  (3 Meses) </t>
  </si>
  <si>
    <t>Junio  de 2024</t>
  </si>
  <si>
    <t>Junio de 2024</t>
  </si>
  <si>
    <t xml:space="preserve">Establecer viveros en el territorio departamental. </t>
  </si>
  <si>
    <t>Plántulas producidas (320203800)</t>
  </si>
  <si>
    <t xml:space="preserve">IMPLEMENTACIÓN DE ESTRATEGIAS DE PRODUCCIÓN DE PLÁNTULAS EN EL VIVERO DEPARTAMENTAL, PARA LA CONSERVACIÓN DE LOS RECURSOS NATURALES EN EL DEPARTAMENTO DEL CESAR”
</t>
  </si>
  <si>
    <t>Supervisión para la ejecución del proyecto y el buen desarrollo de las actividades. (8 meses)</t>
  </si>
  <si>
    <t>Abril  de 2024</t>
  </si>
  <si>
    <t>Noviembre de 2024</t>
  </si>
  <si>
    <t>Diciembre  de 2024</t>
  </si>
  <si>
    <t>Diciembre de 2024</t>
  </si>
  <si>
    <t>IMPLEMENTACIÓN DE MEDIDAS DE CONSERVACIÓN, RECUPERACIÓN Y MANEJO SOSTENIBLE DEL RECURSO HIDRICO, SUELO, FLORA Y FAUNA EN EL COMPLEJO CENAGOSO DE LA ZAPATOSA, DEPARTAMENTO DEL CESAR.</t>
  </si>
  <si>
    <t>Mayo  de 2024</t>
  </si>
  <si>
    <t>Noviembre  de 2024</t>
  </si>
  <si>
    <t>IMPLEMENTAR UN PROGRAMA DE EDUCACION AMBIENTAL ORIENTADO A GENERAR UNA CULTURA VERDE EN LAS INSTITUCIONES EDUCATIVAS OFICIALES EN EL DEPARTAMENTO DEL CESAR</t>
  </si>
  <si>
    <t>Septiembre   de 2024</t>
  </si>
  <si>
    <t xml:space="preserve">RESTAURACIÓN ECOLOGICA DE AREAS DEGRADADAS EN ECOSISTEMAS ESTRATEGICOS EN EL DEPARTAMENTO DEL CESAR. </t>
  </si>
  <si>
    <t>Supervisión para la ejecución del proyecto y el buen desarrollo de las actividades. (4 meses)</t>
  </si>
  <si>
    <t xml:space="preserve">FORTALECIMIENTO INSTITUCIONAL PARA LA TRANSFORMACION AMBIENTAL EN EL DEPARTAMENTO DEL CESAR –
</t>
  </si>
  <si>
    <t xml:space="preserve">FORTALECIMIENTO INSTITUCIONAL PARA LA TRANSFORMACION AMBIENTAL EN EL DEPARTAMENTO DEL CESAR –
PRESTACIÓN DE SERVICIOS COMO APOYO LOGISTICO PARA REMEMORAR LAS FECHAS REPRESENTATIVAS DE GRAN IMPORTANCIA PARA EL AMBIENTE EN EL DEPARTAMENTO DEL CESAR. </t>
  </si>
  <si>
    <t>Enero de 2024</t>
  </si>
  <si>
    <t>Supervisión para la ejecución del proyecto y el buen desarrollo de las actividades. (11,5 meses).</t>
  </si>
  <si>
    <t>AGUAS DEL CESAR</t>
  </si>
  <si>
    <t>Mejorar 6 coberturas de los servicios de: Acueducto, Alcantarillado y Aseo, en el sector urbano.</t>
  </si>
  <si>
    <t xml:space="preserve">Número de coberturas urbanas mejoradas </t>
  </si>
  <si>
    <t>Ampliación de la capacidad de almacenamiento del acueducto urbano del municipio de Aguachica, Cesar</t>
  </si>
  <si>
    <t>Aumentar la capacidad de almacenamiento en el suministro de agua potable en la cabecera municipal de Aguachica</t>
  </si>
  <si>
    <t>Se encuentra en ejecucion</t>
  </si>
  <si>
    <t>construcción y optimización del sistema de acueducto etapa 2, de la cabecera municipal de bosconia – departamento del cesar</t>
  </si>
  <si>
    <t>Optimizar la prestación del servicio de acueducto en la cabecera municipal de Bosconia departamento del Cesar</t>
  </si>
  <si>
    <t>Optimización del acueducto y sistema de tratamiento de agua potable para el municipio de San Alberto, departamento del Cesar</t>
  </si>
  <si>
    <t>Optimizar el sistema de acueducto y el sistema de tratamiento de agua potable del  municipio de San Alberto</t>
  </si>
  <si>
    <t>Suministro e instalación de micromedidores en el casco urbano del municipio de Curumaní, departamento del Cesar</t>
  </si>
  <si>
    <t>Aumentar el control del suministro de agua potable en la Cabecera municipal de Curumaní Cesar</t>
  </si>
  <si>
    <t>Se encuentra viabilizado</t>
  </si>
  <si>
    <t>Realizar los estudios y diseños en los sistemas de acueducto y alcantarillado en el sector urbano y rural.</t>
  </si>
  <si>
    <t>Numero de estudios y diseños de acueductos y alcantarillados realizados</t>
  </si>
  <si>
    <t>Estudios y diseños para la elaboración del Plan Maestro de alcantarillado sanitario del casco urbano del municipio de Bosconia - departamento del Cesar</t>
  </si>
  <si>
    <t>Elaborar el estudio para a elaboración del plan maestro de alcantarillado en el municipio de Bosconia Cesar</t>
  </si>
  <si>
    <t>Estudios y diseños del alcantarillado en la Cabecera Urbana de El Paso departamento del Cesar</t>
  </si>
  <si>
    <t>Elaborar el estudio alcantarillado en la Cabecera Urbana de El Paso departamento del Cesar</t>
  </si>
  <si>
    <t>Falta contratar la interventoria</t>
  </si>
  <si>
    <t>Mejorar los servicios de acueducto y alcantarillado de 11 corregimientos del Departamento del Cesar.</t>
  </si>
  <si>
    <t>Optimización del sistema de acueducto del corregimiento de Valencia de Jesús municipio de Valledupar departamento del Cesar.</t>
  </si>
  <si>
    <t>Mejorar la cobertura del servicio de acueducto en el corregimiento de Valencia de Jesus en el municipio de Valledupar</t>
  </si>
  <si>
    <t>Optimización del sistema de acueducto del corregimiento de Mariangola, municipio de Valledupar, departamento del Cesar</t>
  </si>
  <si>
    <t>Mejorar la cobertura del servicio de acueducto en el corregimiento de Mariangola, municipio de Valledupar, departamento del Cesar</t>
  </si>
  <si>
    <t>Se encuentra en contratacion</t>
  </si>
  <si>
    <t>Construcción y optimización del sistema de acueducto del corregimiento de Badillo municipio de Valledupar - departamento del Cesar.</t>
  </si>
  <si>
    <t>Mejorar la cobertura y calidad del servicio de agua potable en el corregimiento de Badillo municipio de Valledupar -departamento del Cesar</t>
  </si>
  <si>
    <t>Promoción y apoyo a 10 personas jurídicas que presten los servicios públicos</t>
  </si>
  <si>
    <t>Consultoría para el aseguramiento de la prestación de los servicios públicos del corregimiento de Patillal, municipio de Valledupar y el municipio de Aguachica, Cesar</t>
  </si>
  <si>
    <t>Prestar apoyo a las empresas de servicios publicos</t>
  </si>
  <si>
    <t>IDTRACESAR</t>
  </si>
  <si>
    <t>DIANA MARGARITA DAZA</t>
  </si>
  <si>
    <t>Implementar un plan de campañas y acciones pedagógicas de sensibilización y comunicación en seguridad vial.</t>
  </si>
  <si>
    <t>En Marcha por la Vida</t>
  </si>
  <si>
    <t>Comportamiento Seguro</t>
  </si>
  <si>
    <t>12 Intervenciones pedagógicas o campañas</t>
  </si>
  <si>
    <t>Ejecucion de campañas de seguridad vial</t>
  </si>
  <si>
    <t>Realizar campañas de seguridad vial</t>
  </si>
  <si>
    <t>Recursos propios - Multas</t>
  </si>
  <si>
    <t>Apoyar el proceso de formulación e implementación de los planes de movilidad escolar enfocados en seguridad vial en 60 instituciones educativas en los municipios donde tiene jurisdicción el OT Departamental</t>
  </si>
  <si>
    <t>10 planes de movilidad escolar formulados e implementados</t>
  </si>
  <si>
    <t>Acompañamiento en la formulacion de los PME en instituciones educativas del Cesar</t>
  </si>
  <si>
    <t>Promover la formalización de planes de movilidad escolar para instituciones de educación inicial, preescolar, básica y media</t>
  </si>
  <si>
    <t xml:space="preserve">Acompañar el diseño y formulacion de los PME </t>
  </si>
  <si>
    <t>Implementación de intervenciones que integren los componentes de sistema seguro con el fin de favorecer la mitigación de los comportamientos de riesgo y la promoción de los comportamientos seguros en los diferentes actores viales (64 puntos intervenidos)</t>
  </si>
  <si>
    <t>16 puntos intervenidos enfocados en sistema seguro</t>
  </si>
  <si>
    <t>ejecucion de intervenciones enfocadas en sistema seguro</t>
  </si>
  <si>
    <t>Prevención y mitigación de las causas que producen las conductas de riesgo en e marco del sistema seguro</t>
  </si>
  <si>
    <t>realizar 16 intervenciones (Campañas), enfocadas en sistema seguro</t>
  </si>
  <si>
    <t>Gestion</t>
  </si>
  <si>
    <t>Concientizar a los conductores y propietarios de vehículos sobre la importancia del mantenimiento preventivo y la revisión tecnicomecánica, para ayudar a disminuir la probabilidad de ocurrencia de siniestros viales por causa de las condiciones de los vehículos.</t>
  </si>
  <si>
    <t>Vehículos seguros</t>
  </si>
  <si>
    <t>12 Intervenciones pedagógicas o campañas realizadas en vía</t>
  </si>
  <si>
    <t>Informar y sensibilizar a los conductores frente a la importancia y utilidad de la revisión técnico mecánica y mantenimiento preventivo para una operación vehicular segura.</t>
  </si>
  <si>
    <t>Realizar 12 campañas de seguridad vial enfocadas en la revision tecnico mecanica de los vehiculos</t>
  </si>
  <si>
    <t>Informar a los usuarios sobre la importancia de utilizar los elementos de protección personal para ayudar a disminuir la probabilidad de sufrir lesiones graves o fatales en caso de ocurrencia de un siniestro vial.</t>
  </si>
  <si>
    <t>12 Intervenciones pedagógicas o campañas de control realizadas</t>
  </si>
  <si>
    <t>Informar y sensibilizar a los consumidores frente a la importancia y utilidad de los elementos de protección personal</t>
  </si>
  <si>
    <t>Realizar 12 campañas de seuguridad vial enfocadas en el uso de los elementos de proteccion personal a conductores de vehiculos</t>
  </si>
  <si>
    <t>Mejorar las condiciones de diseño e implementación de señalización (Horizontal y vertical) y dispositivos para la regulación del tránsito en los corredores viales de los municipios de competencia del OT Departamental, como elemento fundamental para la seguridad vial.</t>
  </si>
  <si>
    <t>Infraestructura vial segura</t>
  </si>
  <si>
    <t>4 corredores urbanos intervenidos con señalización y dispositivos de regulación</t>
  </si>
  <si>
    <t>Estudios y diseños e implementacion de señalizacion vial y dispositivos de regulacion</t>
  </si>
  <si>
    <t>Diseñar, implementar y mantener la señalización  y dispositivos para la regulación del transito, acorde a la necesidades de la entidad territorial</t>
  </si>
  <si>
    <t>realizar el diseño e implementacion de la señalizacion vial en 4 corredores urbanos de municipios de jurisdiccion del OT  Departamental</t>
  </si>
  <si>
    <t>Implementar reductores de velocidad en zonas escolares, pasos peatonales, barrios, zonas de tráfico calmado y en general, en aquellas zonas donde se haya identificado esta necesidad.</t>
  </si>
  <si>
    <t>4 intervenciones de tráfico calmado realizadas</t>
  </si>
  <si>
    <t>Ejecucion de intervenciones de trafico calmado</t>
  </si>
  <si>
    <t>Implementar dispositivos reductores de velocidad</t>
  </si>
  <si>
    <t>Realizar 4 intervenciones de trafico calmado, con implementacion de dispositivos reductores de velocidad</t>
  </si>
  <si>
    <t>Diseñar, implementar y hacer seguimiento de zonas con pacificación, en 16 puntos, donde se consideren medidas de tráfico calmado y urbanismo táctico siguiendo los lineamientos técnicos vigentes, con el fin de favorecer el tránsito a velocidades seguras y la protección de los actores viales más vulnerables.</t>
  </si>
  <si>
    <t>4 intervenciones de urbanismo táctico diseñadas e implementadas</t>
  </si>
  <si>
    <t>estudios y diseños e implementacion de intervenciones de urbanismo tactico</t>
  </si>
  <si>
    <t>Diseñar, implementar y hacer seguimiento de proyectos de pacificación del tránsito</t>
  </si>
  <si>
    <t>realizar 4 estudios y diseños e implementaciones de intervenciones de urbanismo tactico</t>
  </si>
  <si>
    <t>Realizar un estudio que permita visibilizar los puntos críticos de siniestralidad vial en el territorio con el fin de promover la priorización de acciones, estrategias y recursos de intervención por parte de administradores viales en aquellos sitios de mayor criticidad.</t>
  </si>
  <si>
    <t>Gestión del conocimiento</t>
  </si>
  <si>
    <t>1 estudio técnico realizado</t>
  </si>
  <si>
    <t>Estudio tecnico de identificacion de puntos criticos de siniestralidad en el Departamento del Cesar</t>
  </si>
  <si>
    <t>Visibilizar puntos críticos de siniestralidad vial en territorio</t>
  </si>
  <si>
    <t>Realizar 1 estudio de puntos criticos de siniestralidad vial en el Departamento del Cesar</t>
  </si>
  <si>
    <t>Implementar estrategias para fortalecer la gestión del equipo operativo de la entidad, dotación de equipos y recursos.</t>
  </si>
  <si>
    <t>Cumplimiento de normas</t>
  </si>
  <si>
    <t>1 proyecto de dotación ejecutados</t>
  </si>
  <si>
    <t>Proyecto de dotacion de cuerpo opertivo de regulacion de tránsito</t>
  </si>
  <si>
    <t>Fortalecer la gestión de control del tránsito y transporte</t>
  </si>
  <si>
    <t>Ejecutar 1 proyecto de dotacion para el cuerpo operativo de IDTRACESAR</t>
  </si>
  <si>
    <t>Mantener e implementar 2 sistemas tecnológicos para la disuasión de conductas riesgosas en la vía, siguiendo los parámetros nacionales y en articulación con las demás entidades responsables del control en vía</t>
  </si>
  <si>
    <t>2 sistemas de control tecnológico implementados</t>
  </si>
  <si>
    <t>Implementacion de SAST</t>
  </si>
  <si>
    <t>Fortalecer el uso de sistemas tecnológicos para la disuasión de conductas que atenten contra la seguridad vial.</t>
  </si>
  <si>
    <t>Implementar y mantener 2 puntos de fiscalizacion con dispositivos SAST</t>
  </si>
  <si>
    <t>Crear el cuerpo operativo de la entidad, integrado por 3 agentes y 30 reguladores, para poder realizar los operativos de control en los municipios de competencia del OT Departamental.</t>
  </si>
  <si>
    <t>un cuerpo de control operativo creado con 1 agente y 10 reguladores</t>
  </si>
  <si>
    <t>OPS de tecnicos en seguridad vial, para agentes y reguladores de tránsito</t>
  </si>
  <si>
    <t>Fortalecer la capacidad operativa de los organismos de transito, de control y organismos de apoyo a las autoridades de tránsito</t>
  </si>
  <si>
    <t>Contratar 1 agente y 10 reguladores de tránsito</t>
  </si>
  <si>
    <t>Optimizar el proceso de imposición y cobro oportuno de las multas de tránsito, como herramienta disuasoria de comportamientos inseguros en la vía, apoyados en el fortalecimiento institucional y de herramientas tecnológicas. El proceso administrativo sancionatorio debe culminar con el cobro ejecutivo de las multas no pagas.</t>
  </si>
  <si>
    <t>1 proceso administrativo implementado</t>
  </si>
  <si>
    <t>Mejorar la gestión de procesos sancionatorios originados por infracciones a las normas de tránsito</t>
  </si>
  <si>
    <t>Implementar 1 proceso de cobro coactivo de multas</t>
  </si>
  <si>
    <t>Estructurar de manera articulada con las entidades relacionadas el NUSE (Numero Único de Seguridad Y Emergencias), y la ruta integral de atención a víctimas de siniestros viales, adoptarla por medio de resolución.</t>
  </si>
  <si>
    <t>Atención integral a victimas</t>
  </si>
  <si>
    <t>1 ruta integral de atención a victimas estructurada y adoptada</t>
  </si>
  <si>
    <t>Adoptar rutas de atención integral a victimas de sinestros viales</t>
  </si>
  <si>
    <t>Adoptar via resolucion la Ruta integral de atencion a victimas de siniestros viales del Cesar</t>
  </si>
  <si>
    <t>Realizar 16 intervenciones de urbanismo táctico</t>
  </si>
  <si>
    <t>Velocidades seguras</t>
  </si>
  <si>
    <t>Implementar tratamientos de infraestructura que aseguren el cumplimiento intuitivo de los limites de velocidad</t>
  </si>
  <si>
    <t>Realizar 60 intervenciones de señalización y pasificación del tráfico en entornos escolares de las instituciones educativas de los municipios de competencia del OT Departamental.</t>
  </si>
  <si>
    <t>10 intervenciones de señalización de zonas escolares diseñadas e implementadas</t>
  </si>
  <si>
    <t>estudios y diseños e implementacion de señalizacion de entornos escolares</t>
  </si>
  <si>
    <t>Implementar medidas para la gestión de velocidades seguras en entornos escolares y recreativos, priorizando la protección de niño, niñas y adolescentes</t>
  </si>
  <si>
    <t>realizar 10 estudios y diseños e implementaciones de intervenciones de señalizacion en entronos escolares</t>
  </si>
  <si>
    <t>Actualizar el Plan Departamental de Seguridad Vial del Cesar</t>
  </si>
  <si>
    <t>Gobernanza</t>
  </si>
  <si>
    <t>1 plan de seguridad vial formulado e implementado</t>
  </si>
  <si>
    <t>Estudios de la formulacion del plan departamental de seguridad vial del Cesar</t>
  </si>
  <si>
    <t>Formular o actualizar el plan de seguridad vual de la entidad territorial, acorde a los lineamientos nacionales vigentes</t>
  </si>
  <si>
    <t>Realizar 1 estudio para la formulacion del plan departamental de seguridad vial del Cesar</t>
  </si>
  <si>
    <t>Poner en funcionamiento la sede de IDTRACESAR en el Municipio de San Alberto - Cesar</t>
  </si>
  <si>
    <t>1 Sedes Implementada</t>
  </si>
  <si>
    <t>Implementacion de la sede de IDTRACESAR en el Municipio de San Alberto - Cesar</t>
  </si>
  <si>
    <t>Poner al servicio de los cesarences la sede sur de IDTRACESAR, para la realizacion de tramites y servicios.</t>
  </si>
  <si>
    <t>poner en funcionamiento la sede sur de IDTRACESAR</t>
  </si>
  <si>
    <t>Recursos propios - Multas/Tamites</t>
  </si>
  <si>
    <t>Radicar o matricular al menos 5,000 vehículos en el OT Departamental.</t>
  </si>
  <si>
    <t>1,250 Vehículos matriculados</t>
  </si>
  <si>
    <t>Gestionar la matricula inicial de 1,250 vehiculos en el OT Departamental</t>
  </si>
  <si>
    <t>Legalizar, trasladar y/o matricular, 5,000 vehiculos en el OT Departamental.</t>
  </si>
  <si>
    <t>Gestionar campañas que motiven la matricula de vehiculos en el OT Departamental</t>
  </si>
  <si>
    <t>Recursos propios - Tramites</t>
  </si>
  <si>
    <t>Instalar los comités locales de seguridad vial de los municipios de competencia del OT Departamental</t>
  </si>
  <si>
    <t>4 Comités Locales de Seguridad Vial Instalados</t>
  </si>
  <si>
    <t>Gestionar la instalacion de comites locales de seguridad vial en los municipios de competencia del OT Departamental</t>
  </si>
  <si>
    <t>Fortalecer las instancias de articulacion interinstitucional (Comité Local de Seguridad Vial - Cosejo Territorial de Seguridad Vial - Red de Observatorios Territoriales)</t>
  </si>
  <si>
    <t>Instlar comites locales de sueguridad vial en 4 municipios de competencia del OT Departamental</t>
  </si>
  <si>
    <t>implementar un sistema de información e interacción con los usuarios (Pagina web, redes sociales, etc)</t>
  </si>
  <si>
    <t>1 sistema de información e interacción con usuarios implementado</t>
  </si>
  <si>
    <t>Optimizacion de la pagina web de IDTRACESAR</t>
  </si>
  <si>
    <t>Fortalecer los mecanismos de  informacion tecnologica (Pagina web, redes sociales, atc.), que permitan y faciliten la interaccion con los usuarios, para la realizacion de tramites, servicios, proveer informacion del OT Departamental.</t>
  </si>
  <si>
    <t>Contratar la otimizacion de la pagina web de IDTRACESAR</t>
  </si>
  <si>
    <t>Implementar el Modelo Integrado de Planeación y Gestión de la entidad, orientado a la gestión de calidad de los procesos.</t>
  </si>
  <si>
    <t>1 proceso de fortalecimiento implementado</t>
  </si>
  <si>
    <t>implementacion de MIPG</t>
  </si>
  <si>
    <t>Implementar un proceso de fortalecimiento institucional, orientado al cumplimiento de la norma MIPG y procesos de calidad.</t>
  </si>
  <si>
    <t>Contratar el proceso de fortalecimiento institucional MIPG</t>
  </si>
  <si>
    <t>LEONARDO ANDRÉS ZULETA GUERRA</t>
  </si>
  <si>
    <t>JOSE FRANCISCO SEQUEDA DAZA</t>
  </si>
  <si>
    <t xml:space="preserve">Promover 15.000 hectáreas de sistemas productivos sostenibles, con uso eficiente del suelo y/o del agua, desarrollados de </t>
  </si>
  <si>
    <t xml:space="preserve">PROGRAMA I. TRANSFORMACIÓN DEL CAMPO     </t>
  </si>
  <si>
    <t xml:space="preserve">Fortalecimiento de la productividad a traves de la implementación de modelos de innovación tecnologicas en las unidades agricolas del departamento del Cesar </t>
  </si>
  <si>
    <t xml:space="preserve">Incrementar la eficiencia de pequeños productores agrícolas en el departamento </t>
  </si>
  <si>
    <t>1) Formulación del proyecto
2) Fase de contratación
3) Fase de ejecución.</t>
  </si>
  <si>
    <t>Fortalecimiento a la investigación e innovación, productividad y competitividad del sector agropecuario, así como la sostenibilidad del desarrollo empresarial en el Departamento del Cesar</t>
  </si>
  <si>
    <t>Fortalecer  la investigación e innovación, productividad y competitividad del sector agropecuario</t>
  </si>
  <si>
    <t>Realizar convenios</t>
  </si>
  <si>
    <t>Fortalecimiento de las asociaciones productivas a través de transferencia de tecnologia y conocimiento en procesos empresariales en el Departamento del Cesar</t>
  </si>
  <si>
    <t>Establecer  4 programas fitosanitarios y zoosanitarios.</t>
  </si>
  <si>
    <t>Fortalecimiento de pequeños y medianos ganaderos del departamento a través del diagnóstico reproductivo de los toros</t>
  </si>
  <si>
    <t>Mejorar la oferta de ganado bovino macho en el departamento</t>
  </si>
  <si>
    <t>130/12/2024</t>
  </si>
  <si>
    <t>Promover 15.000 hectáreas de sistemas productivos sostenibles, con uso eficiente del suelo y/o del agua, desarrollados de acuerdo a las condiciones agroecológicas de la región</t>
  </si>
  <si>
    <t xml:space="preserve">PROGRAMA II. EMPRENDER PARA CRECER    </t>
  </si>
  <si>
    <t>Fortalecimiento a la capacidad productiva de pequeños agricultores mediante la implementación de invernaderos en los municipios de Gonzalez, Rio de Oro y Pueblo Bello en el Departamento del Cesar</t>
  </si>
  <si>
    <t>Fortalecer la produccion agropecuaria del Departamento del Cesar</t>
  </si>
  <si>
    <t xml:space="preserve">Apoyar a pequeños y medianos productores para el mejoramiento productivo a través del análisis de suelo y agua </t>
  </si>
  <si>
    <t>Mejorar las condiciones productivas de pequeños y medianos productores agrícolas en el departamento</t>
  </si>
  <si>
    <t>Realizar 3 programas de mejoramiento genético que permitan aumentar la productividad de la ganadería en el departamento, implementando reproductivas</t>
  </si>
  <si>
    <t>Fortalecimiento del merito genetico y productivo de los hatos ganaderos, a través de la biotecnología fertilización in-vitro y transferencia de embriones bovinos del Departamento del Cesar</t>
  </si>
  <si>
    <t>Mejorar la oferta y producción de ganado bovino en el departamento</t>
  </si>
  <si>
    <t>Fomentas la agroindustria sostenible y los clusters productivos</t>
  </si>
  <si>
    <t>Fortalecimiento del laboratorio de calidad de leche del Centro de Desarrollo Tecnológico (CDT) del Cesar</t>
  </si>
  <si>
    <t>Fortalecer la oferta de servicios del laboratorio de calidad de leche del CDT ganadero</t>
  </si>
  <si>
    <t>Fortalecer el sector de piscicultores y pescadores</t>
  </si>
  <si>
    <t>Desarrollo sostenible de la acuicultura y pesca en el Departamento del Cesar mediante el fortalecimiento del Centro de Desarrollo Tecnologico acuicola y pesquero</t>
  </si>
  <si>
    <t>Fortalecer el CDT Pesquero para mejorar la producción pesquera y piscicola del departamento</t>
  </si>
  <si>
    <t>Realizar  convocatoria a través de fondos de emprendimiento</t>
  </si>
  <si>
    <t xml:space="preserve">FORTALECIMIENTO DE LAS UNIDADES PRODUCTIVAS DE MUJERES A TRAVÉS DE CONVOCATORIA EN EL DEPARTAMENTO DEL CESAR </t>
  </si>
  <si>
    <t>Mejorar los ingresos de las mujeres cabeza de Hogar del Departamento</t>
  </si>
  <si>
    <t>03/30/2024</t>
  </si>
  <si>
    <t>Apoyar la realización de 24 eventos feriales y/o ruedas de negocios que promuevan el desarrollo agropecuario del departamento</t>
  </si>
  <si>
    <t>Apoyar la realización de eventos feriales y/o ruedas de negocios que promuevan el desarrollo agropecuario del departamento</t>
  </si>
  <si>
    <t>Fortalecer el desarrollo de escenarios de promoción de desarrollo agropecuario en el departamento</t>
  </si>
  <si>
    <t>Apoyar la realización de  24 eventos feriales y/o ruedas de negocios que promuevan el desarrollo agropecuario del departamento</t>
  </si>
  <si>
    <t>Fortalecimiento en la formación, asesoría y acompañamiento a productores y comercializadores de equinos y bovinos en el Departamento del Cesar</t>
  </si>
  <si>
    <t xml:space="preserve">Fortalecimiento de la productividad a través de la mitigación del impacto del fenomeno del niño en las unidades agrícolas del Departamento del Cesar </t>
  </si>
  <si>
    <t>Fortalecer las unidades agricolas del Departamento del Cesar</t>
  </si>
  <si>
    <t xml:space="preserve">Fortalecimiento productivo de pequeños productores de maíz en la vereda El Toco, municipio de San Diego del Departamento del Cesar </t>
  </si>
  <si>
    <t>Mejorar la producción y comercialización de pequeños productores de Maiz en la vereda el Toco -municpio de San Diego</t>
  </si>
  <si>
    <t>Fortalecimiento de la producción agropeacuaria en asociaciones productivas del Departamento del Cesar</t>
  </si>
  <si>
    <t>Mejorar la producción y comercialización de productos agropecuarios en los pequeños del Departamento del Cesar</t>
  </si>
  <si>
    <t xml:space="preserve">Implementación de campañas fitosanitarias para la prevención y control de la enfermedad huanglongbing HLB de los citricos en los municipios de Chimichagua, Astrea, Pueblo Bello y Valledupar en el Departamento del Cesar </t>
  </si>
  <si>
    <t xml:space="preserve">Prevenir la proliferacion de la enfermedad huanglongbing HLB de los citricos en los municipios de Chimichagua, Astrea, Pueblo Bello y Valledupar en el Departamento del Cesar </t>
  </si>
  <si>
    <t>Un documento entregado</t>
  </si>
  <si>
    <t xml:space="preserve">Analisis tecnico y administrativo para la modificación del decreto de racionalización de plantas de beneficio animal del Departamento del Cesar </t>
  </si>
  <si>
    <t>Determinar la viabilidad de la modificacion del decreto del plan de racionalizacion del Departamento del Cesar</t>
  </si>
  <si>
    <t xml:space="preserve">Desarrollar e implementar un plan estrategico para obtener la denominación de origen de arroz del corregimeinto de Badillo, departamento del Cesar, con el fin de mejorar la competitividad, la calidad y el valor agregado del producto, así como preservar y difundir la identidad cultural y territorial de los productores locales </t>
  </si>
  <si>
    <t>Implementar un plan estrategico para obtener la denominación de origen de arroz del corregimeinto de Badillo, departamento del Cesar.</t>
  </si>
  <si>
    <t>Promover el aumento de cobertura en TICS a través de 2 alianzas público – privadas en sectores urbanos y rurales del departamento</t>
  </si>
  <si>
    <t>PROGRAMA IV. UN SALTO A LA ERA DIGITAL Y NUEVAS TECNOLOGÍAS.</t>
  </si>
  <si>
    <t>DOTACIÓN DE HERRAMIENTAS TECNOLÓGICAS PARA LAS INSTITUCIONES EDUCATIVAS OFICIALES DEL PLAN DE INFRAESTRUCTURA EDUCATIVA, PIE, DEPARTAMENTO DEL CESAR. – VIGENCIA 2023"</t>
  </si>
  <si>
    <t>Estructurar un diagnóstico de requerimientos de infraestructura tecnológica, conectividad, uso y apropiación.</t>
  </si>
  <si>
    <t>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</si>
</sst>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41" formatCode="_-* #,##0_-;\-* #,##0_-;_-* &quot;-&quot;_-;_-@_-"/>
    <numFmt numFmtId="44" formatCode="_-&quot;$&quot;\ * #,##0.00_-;\-&quot;$&quot;\ * #,##0.00_-;_-&quot;$&quot;\ * &quot;-&quot;??_-;_-@_-"/>
    <numFmt numFmtId="43" formatCode="_-* #,##0.00_-;\-* #,##0.00_-;_-* &quot;-&quot;??_-;_-@_-"/>
    <numFmt numFmtId="164" formatCode="_-* #,##0.00\ _€_-;\-* #,##0.00\ _€_-;_-* &quot;-&quot;??\ _€_-;_-@_-"/>
    <numFmt numFmtId="165" formatCode="_ [$€-2]\ * #,##0.00_ ;_ [$€-2]\ * \-#,##0.00_ ;_ [$€-2]\ * &quot;-&quot;??_ "/>
    <numFmt numFmtId="166" formatCode="#,##0."/>
    <numFmt numFmtId="167" formatCode="_ * #,##0.00_ ;_ * \-#,##0.00_ ;_ * &quot;-&quot;??_ ;_ @_ "/>
    <numFmt numFmtId="168" formatCode="&quot;$&quot;\ #,##0.00"/>
    <numFmt numFmtId="169" formatCode="&quot;$&quot;\ #,##0"/>
    <numFmt numFmtId="170" formatCode="_-&quot;$&quot;* #,##0.00_-;\-&quot;$&quot;* #,##0.00_-;_-&quot;$&quot;* &quot;-&quot;??_-;_-@_-"/>
    <numFmt numFmtId="171" formatCode="_-&quot;$&quot;* #,##0_-;\-&quot;$&quot;* #,##0_-;_-&quot;$&quot;* &quot;-&quot;_-;_-@_-"/>
    <numFmt numFmtId="172" formatCode="&quot;$&quot;#,##0"/>
    <numFmt numFmtId="173" formatCode="&quot;$&quot;#,##0.00"/>
    <numFmt numFmtId="174" formatCode="_-[$$-240A]\ * #,##0.00_-;\-[$$-240A]\ * #,##0.00_-;_-[$$-240A]\ * &quot;-&quot;??_-;_-@_-"/>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charset val="1"/>
    </font>
    <font>
      <sz val="9"/>
      <color indexed="81"/>
      <name val="Tahoma"/>
      <family val="2"/>
    </font>
    <font>
      <b/>
      <sz val="9"/>
      <color indexed="81"/>
      <name val="Tahoma"/>
      <family val="2"/>
    </font>
    <font>
      <b/>
      <sz val="11"/>
      <color theme="0"/>
      <name val="Calibri"/>
      <family val="2"/>
      <scheme val="minor"/>
    </font>
    <font>
      <sz val="15"/>
      <name val="Calibri"/>
      <family val="2"/>
      <scheme val="minor"/>
    </font>
    <font>
      <b/>
      <sz val="18"/>
      <name val="Calibri"/>
      <family val="2"/>
      <scheme val="minor"/>
    </font>
    <font>
      <b/>
      <sz val="28"/>
      <color theme="0"/>
      <name val="Calibri"/>
      <family val="2"/>
      <scheme val="minor"/>
    </font>
    <font>
      <b/>
      <sz val="12"/>
      <color theme="0"/>
      <name val="Arial Narrow"/>
      <family val="2"/>
    </font>
    <font>
      <sz val="8"/>
      <color theme="1"/>
      <name val="Calibri"/>
      <family val="2"/>
      <scheme val="minor"/>
    </font>
    <font>
      <sz val="12"/>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color rgb="FFFFFFFF"/>
      <name val="Arial"/>
      <family val="2"/>
      <charset val="1"/>
    </font>
    <font>
      <sz val="11"/>
      <name val="Arial Nova Cond Light"/>
      <family val="2"/>
    </font>
    <font>
      <sz val="11"/>
      <name val="Calibri"/>
      <family val="2"/>
      <scheme val="minor"/>
    </font>
    <font>
      <sz val="10"/>
      <color theme="1"/>
      <name val="Calibri"/>
      <family val="2"/>
      <scheme val="minor"/>
    </font>
    <font>
      <sz val="10"/>
      <name val="Calibri"/>
      <family val="2"/>
      <scheme val="minor"/>
    </font>
    <font>
      <sz val="10"/>
      <color theme="1"/>
      <name val="Arial"/>
      <family val="2"/>
    </font>
    <font>
      <sz val="10"/>
      <color rgb="FF000000"/>
      <name val="Calibri"/>
      <family val="2"/>
      <scheme val="minor"/>
    </font>
    <font>
      <sz val="10"/>
      <color rgb="FFFF0000"/>
      <name val="Calibri"/>
      <family val="2"/>
      <scheme val="minor"/>
    </font>
    <font>
      <sz val="10"/>
      <name val="Arial Nova Cond Light"/>
      <family val="2"/>
    </font>
    <font>
      <sz val="11"/>
      <color rgb="FF000000"/>
      <name val="Arial"/>
      <family val="2"/>
    </font>
    <font>
      <sz val="11"/>
      <color rgb="FF000000"/>
      <name val="Calibri"/>
      <family val="2"/>
      <scheme val="minor"/>
    </font>
    <font>
      <sz val="11"/>
      <color theme="1"/>
      <name val="Calibri"/>
      <family val="2"/>
      <charset val="1"/>
    </font>
    <font>
      <b/>
      <sz val="10"/>
      <color rgb="FF000000"/>
      <name val="Calibri"/>
      <family val="2"/>
      <scheme val="minor"/>
    </font>
  </fonts>
  <fills count="31">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EF8543"/>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164">
    <xf numFmtId="0" fontId="0" fillId="0" borderId="0"/>
    <xf numFmtId="0" fontId="3" fillId="0" borderId="0"/>
    <xf numFmtId="0" fontId="4" fillId="0" borderId="0"/>
    <xf numFmtId="164" fontId="1" fillId="0" borderId="0" applyFont="0" applyFill="0" applyBorder="0" applyAlignment="0" applyProtection="0"/>
    <xf numFmtId="0" fontId="3" fillId="0" borderId="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6" fillId="9" borderId="0" applyNumberFormat="0" applyBorder="0" applyAlignment="0" applyProtection="0"/>
    <xf numFmtId="0" fontId="17" fillId="21" borderId="11" applyNumberFormat="0" applyAlignment="0" applyProtection="0"/>
    <xf numFmtId="0" fontId="18" fillId="22" borderId="12" applyNumberFormat="0" applyAlignment="0" applyProtection="0"/>
    <xf numFmtId="0" fontId="19" fillId="0" borderId="13" applyNumberFormat="0" applyFill="0" applyAlignment="0" applyProtection="0"/>
    <xf numFmtId="0" fontId="20" fillId="0" borderId="0" applyNumberFormat="0" applyFill="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6" borderId="0" applyNumberFormat="0" applyBorder="0" applyAlignment="0" applyProtection="0"/>
    <xf numFmtId="0" fontId="21" fillId="12" borderId="11"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6" fontId="22" fillId="0" borderId="0">
      <protection locked="0"/>
    </xf>
    <xf numFmtId="166" fontId="22" fillId="0" borderId="0">
      <protection locked="0"/>
    </xf>
    <xf numFmtId="166" fontId="22" fillId="0" borderId="0">
      <protection locked="0"/>
    </xf>
    <xf numFmtId="166" fontId="23" fillId="0" borderId="0">
      <protection locked="0"/>
    </xf>
    <xf numFmtId="166" fontId="24" fillId="0" borderId="0">
      <protection locked="0"/>
    </xf>
    <xf numFmtId="166" fontId="23" fillId="0" borderId="0">
      <protection locked="0"/>
    </xf>
    <xf numFmtId="166" fontId="24" fillId="0" borderId="0">
      <protection locked="0"/>
    </xf>
    <xf numFmtId="0" fontId="25" fillId="8" borderId="0" applyNumberFormat="0" applyBorder="0" applyAlignment="0" applyProtection="0"/>
    <xf numFmtId="167" fontId="3" fillId="0" borderId="0" applyFont="0" applyFill="0" applyBorder="0" applyAlignment="0" applyProtection="0"/>
    <xf numFmtId="0" fontId="26" fillId="27" borderId="0" applyNumberFormat="0" applyBorder="0" applyAlignment="0" applyProtection="0"/>
    <xf numFmtId="0" fontId="3" fillId="0" borderId="0"/>
    <xf numFmtId="165" fontId="14" fillId="0" borderId="0"/>
    <xf numFmtId="0" fontId="3" fillId="0" borderId="0"/>
    <xf numFmtId="165" fontId="14" fillId="0" borderId="0"/>
    <xf numFmtId="0" fontId="3" fillId="0" borderId="0"/>
    <xf numFmtId="165" fontId="14" fillId="0" borderId="0"/>
    <xf numFmtId="0" fontId="3" fillId="0" borderId="0"/>
    <xf numFmtId="0" fontId="3" fillId="0" borderId="0"/>
    <xf numFmtId="165" fontId="14" fillId="0" borderId="0"/>
    <xf numFmtId="165" fontId="14" fillId="0" borderId="0"/>
    <xf numFmtId="0" fontId="3" fillId="0" borderId="0"/>
    <xf numFmtId="0" fontId="3" fillId="0" borderId="0"/>
    <xf numFmtId="0" fontId="3" fillId="0" borderId="0"/>
    <xf numFmtId="165" fontId="14" fillId="0" borderId="0"/>
    <xf numFmtId="165" fontId="14" fillId="0" borderId="0"/>
    <xf numFmtId="165" fontId="14" fillId="0" borderId="0"/>
    <xf numFmtId="0" fontId="3" fillId="0" borderId="0"/>
    <xf numFmtId="0" fontId="1" fillId="0" borderId="0"/>
    <xf numFmtId="165" fontId="14" fillId="0" borderId="0"/>
    <xf numFmtId="165" fontId="14"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28" borderId="15" applyNumberFormat="0" applyFont="0" applyAlignment="0" applyProtection="0"/>
    <xf numFmtId="0" fontId="3" fillId="28" borderId="15" applyNumberFormat="0" applyFont="0" applyAlignment="0" applyProtection="0"/>
    <xf numFmtId="0" fontId="27" fillId="21" borderId="16" applyNumberFormat="0" applyAlignment="0" applyProtection="0"/>
    <xf numFmtId="0" fontId="34" fillId="29"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14" applyNumberFormat="0" applyFill="0" applyAlignment="0" applyProtection="0"/>
    <xf numFmtId="0" fontId="31" fillId="0" borderId="17" applyNumberFormat="0" applyFill="0" applyAlignment="0" applyProtection="0"/>
    <xf numFmtId="0" fontId="20" fillId="0" borderId="18" applyNumberFormat="0" applyFill="0" applyAlignment="0" applyProtection="0"/>
    <xf numFmtId="0" fontId="32" fillId="0" borderId="0" applyNumberFormat="0" applyFill="0" applyBorder="0" applyAlignment="0" applyProtection="0"/>
    <xf numFmtId="0" fontId="33" fillId="0" borderId="19" applyNumberFormat="0" applyFill="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8" borderId="15" applyNumberFormat="0" applyFont="0" applyAlignment="0" applyProtection="0"/>
    <xf numFmtId="0" fontId="3" fillId="28" borderId="15" applyNumberFormat="0" applyFont="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7" fillId="21" borderId="11" applyNumberFormat="0" applyAlignment="0" applyProtection="0"/>
    <xf numFmtId="0" fontId="21" fillId="12" borderId="11" applyNumberFormat="0" applyAlignment="0" applyProtection="0"/>
    <xf numFmtId="0" fontId="3" fillId="28" borderId="15" applyNumberFormat="0" applyFont="0" applyAlignment="0" applyProtection="0"/>
    <xf numFmtId="0" fontId="3" fillId="28" borderId="15" applyNumberFormat="0" applyFont="0" applyAlignment="0" applyProtection="0"/>
    <xf numFmtId="0" fontId="27" fillId="21" borderId="16" applyNumberFormat="0" applyAlignment="0" applyProtection="0"/>
    <xf numFmtId="0" fontId="33" fillId="0" borderId="19" applyNumberFormat="0" applyFill="0" applyAlignment="0" applyProtection="0"/>
    <xf numFmtId="0" fontId="3" fillId="28" borderId="15" applyNumberFormat="0" applyFont="0" applyAlignment="0" applyProtection="0"/>
    <xf numFmtId="0" fontId="3" fillId="28" borderId="15" applyNumberFormat="0" applyFont="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7" fillId="21" borderId="16" applyNumberFormat="0" applyAlignment="0" applyProtection="0"/>
    <xf numFmtId="0" fontId="17" fillId="21" borderId="11" applyNumberFormat="0" applyAlignment="0" applyProtection="0"/>
    <xf numFmtId="0" fontId="33" fillId="0" borderId="19" applyNumberFormat="0" applyFill="0" applyAlignment="0" applyProtection="0"/>
    <xf numFmtId="0" fontId="3" fillId="28" borderId="15" applyNumberFormat="0" applyFont="0" applyAlignment="0" applyProtection="0"/>
    <xf numFmtId="0" fontId="3" fillId="28" borderId="15" applyNumberFormat="0" applyFont="0" applyAlignment="0" applyProtection="0"/>
    <xf numFmtId="0" fontId="3" fillId="28" borderId="15" applyNumberFormat="0" applyFont="0" applyAlignment="0" applyProtection="0"/>
    <xf numFmtId="0" fontId="3" fillId="28" borderId="15" applyNumberFormat="0" applyFont="0" applyAlignment="0" applyProtection="0"/>
    <xf numFmtId="0" fontId="20" fillId="0" borderId="20" applyNumberFormat="0" applyFill="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12" borderId="11" applyNumberFormat="0" applyAlignment="0" applyProtection="0"/>
    <xf numFmtId="0" fontId="20" fillId="0" borderId="21" applyNumberFormat="0" applyFill="0" applyAlignment="0" applyProtection="0"/>
    <xf numFmtId="41"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cellStyleXfs>
  <cellXfs count="398">
    <xf numFmtId="0" fontId="0" fillId="0" borderId="0" xfId="0"/>
    <xf numFmtId="0" fontId="0" fillId="0" borderId="1" xfId="0" applyBorder="1"/>
    <xf numFmtId="0" fontId="2" fillId="0" borderId="0" xfId="0" applyFont="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0" borderId="1" xfId="0" applyBorder="1" applyAlignment="1">
      <alignment horizontal="left"/>
    </xf>
    <xf numFmtId="0" fontId="0" fillId="0" borderId="0" xfId="0" applyAlignment="1">
      <alignment horizontal="left"/>
    </xf>
    <xf numFmtId="0" fontId="8" fillId="2" borderId="0" xfId="0" applyFont="1" applyFill="1"/>
    <xf numFmtId="0" fontId="8" fillId="0" borderId="0" xfId="0" applyFont="1"/>
    <xf numFmtId="0" fontId="9" fillId="4"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0" borderId="0" xfId="0" applyAlignment="1">
      <alignment horizontal="left" vertical="center" wrapText="1"/>
    </xf>
    <xf numFmtId="0" fontId="0" fillId="0" borderId="7" xfId="0" applyBorder="1"/>
    <xf numFmtId="0" fontId="11" fillId="6" borderId="1" xfId="0" applyFont="1" applyFill="1" applyBorder="1" applyAlignment="1">
      <alignment horizontal="center" vertical="center" wrapText="1"/>
    </xf>
    <xf numFmtId="0" fontId="0" fillId="2" borderId="1" xfId="0" applyFill="1" applyBorder="1" applyAlignment="1">
      <alignment horizontal="center"/>
    </xf>
    <xf numFmtId="0" fontId="0" fillId="0" borderId="0" xfId="0" applyAlignment="1">
      <alignment wrapText="1"/>
    </xf>
    <xf numFmtId="0" fontId="13" fillId="0" borderId="0" xfId="0" applyFont="1" applyAlignment="1">
      <alignment vertical="top"/>
    </xf>
    <xf numFmtId="0" fontId="13" fillId="0" borderId="0" xfId="0" applyFont="1" applyAlignment="1">
      <alignment horizontal="left" vertical="top"/>
    </xf>
    <xf numFmtId="0" fontId="12" fillId="0" borderId="1" xfId="0" applyFont="1" applyBorder="1" applyAlignment="1">
      <alignment horizontal="center" vertical="center"/>
    </xf>
    <xf numFmtId="0" fontId="0" fillId="0" borderId="0" xfId="0" applyAlignment="1">
      <alignment horizontal="left" wrapText="1"/>
    </xf>
    <xf numFmtId="0" fontId="36" fillId="0" borderId="1" xfId="0" applyFont="1" applyBorder="1" applyAlignment="1">
      <alignment horizontal="center" vertical="center" wrapText="1"/>
    </xf>
    <xf numFmtId="9" fontId="36" fillId="0" borderId="1" xfId="0" applyNumberFormat="1" applyFont="1" applyBorder="1" applyAlignment="1">
      <alignment horizontal="center" vertical="center" wrapText="1"/>
    </xf>
    <xf numFmtId="0" fontId="0" fillId="0" borderId="1" xfId="0" applyBorder="1" applyAlignment="1">
      <alignment wrapText="1"/>
    </xf>
    <xf numFmtId="0" fontId="36" fillId="0" borderId="1" xfId="0" applyFont="1" applyBorder="1" applyAlignment="1">
      <alignment horizontal="center" vertical="center"/>
    </xf>
    <xf numFmtId="3" fontId="3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4" fontId="36" fillId="0" borderId="1" xfId="0" applyNumberFormat="1" applyFont="1" applyBorder="1" applyAlignment="1">
      <alignment horizontal="center" vertical="center"/>
    </xf>
    <xf numFmtId="0" fontId="0" fillId="0" borderId="1" xfId="0" applyBorder="1" applyAlignment="1">
      <alignment horizontal="left" wrapText="1"/>
    </xf>
    <xf numFmtId="0" fontId="0" fillId="0" borderId="1" xfId="0" applyBorder="1" applyAlignment="1">
      <alignment vertical="center" wrapText="1"/>
    </xf>
    <xf numFmtId="0" fontId="0" fillId="0" borderId="0" xfId="0" applyAlignment="1">
      <alignment vertical="center" wrapText="1"/>
    </xf>
    <xf numFmtId="168" fontId="7" fillId="3" borderId="1" xfId="0" applyNumberFormat="1" applyFont="1" applyFill="1" applyBorder="1" applyAlignment="1">
      <alignment horizontal="center" vertical="center" wrapText="1"/>
    </xf>
    <xf numFmtId="168" fontId="0" fillId="0" borderId="1" xfId="0" applyNumberFormat="1" applyBorder="1"/>
    <xf numFmtId="0" fontId="13" fillId="0" borderId="1" xfId="0" applyFont="1" applyBorder="1" applyAlignment="1">
      <alignment horizontal="center" vertical="center"/>
    </xf>
    <xf numFmtId="0" fontId="7" fillId="3" borderId="4" xfId="0" applyFont="1" applyFill="1" applyBorder="1" applyAlignment="1">
      <alignment horizontal="center" vertical="center" wrapText="1"/>
    </xf>
    <xf numFmtId="0" fontId="35" fillId="0" borderId="5" xfId="0" applyFont="1" applyBorder="1" applyAlignment="1">
      <alignment horizontal="center" vertical="center" wrapText="1"/>
    </xf>
    <xf numFmtId="0" fontId="36" fillId="0" borderId="7" xfId="0" applyFont="1" applyBorder="1" applyAlignment="1">
      <alignment horizontal="center" vertical="center"/>
    </xf>
    <xf numFmtId="168" fontId="36" fillId="0" borderId="1" xfId="0" applyNumberFormat="1" applyFont="1" applyBorder="1" applyAlignment="1">
      <alignment horizontal="center" vertical="center"/>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1" fontId="37" fillId="2" borderId="1" xfId="0" applyNumberFormat="1" applyFont="1" applyFill="1" applyBorder="1" applyAlignment="1">
      <alignment horizontal="center" vertical="center" wrapText="1"/>
    </xf>
    <xf numFmtId="14" fontId="37" fillId="2" borderId="1" xfId="0" applyNumberFormat="1" applyFont="1" applyFill="1" applyBorder="1" applyAlignment="1">
      <alignment horizontal="center" vertical="center"/>
    </xf>
    <xf numFmtId="0" fontId="37" fillId="0" borderId="1" xfId="0" applyFont="1" applyBorder="1" applyAlignment="1">
      <alignment horizontal="center" vertical="center" wrapText="1"/>
    </xf>
    <xf numFmtId="0" fontId="0" fillId="30" borderId="1" xfId="0" applyFill="1" applyBorder="1"/>
    <xf numFmtId="0" fontId="0" fillId="30" borderId="1" xfId="0" applyFill="1" applyBorder="1" applyAlignment="1">
      <alignment horizontal="left"/>
    </xf>
    <xf numFmtId="0" fontId="0" fillId="30" borderId="1" xfId="0" applyFill="1" applyBorder="1" applyAlignment="1">
      <alignment wrapText="1"/>
    </xf>
    <xf numFmtId="0" fontId="0" fillId="30" borderId="1" xfId="0" applyFill="1" applyBorder="1" applyAlignment="1">
      <alignment horizontal="left" wrapText="1"/>
    </xf>
    <xf numFmtId="0" fontId="0" fillId="30" borderId="1" xfId="0" applyFill="1" applyBorder="1" applyAlignment="1">
      <alignment vertical="center" wrapText="1"/>
    </xf>
    <xf numFmtId="0" fontId="0" fillId="30" borderId="1" xfId="0" applyFill="1" applyBorder="1" applyAlignment="1">
      <alignment horizontal="center" vertical="center"/>
    </xf>
    <xf numFmtId="0" fontId="0" fillId="30" borderId="7" xfId="0" applyFill="1" applyBorder="1"/>
    <xf numFmtId="0" fontId="0" fillId="30" borderId="1" xfId="0" applyFill="1" applyBorder="1" applyAlignment="1">
      <alignment horizontal="center"/>
    </xf>
    <xf numFmtId="0" fontId="37" fillId="0" borderId="1" xfId="0" applyFont="1" applyBorder="1" applyAlignment="1">
      <alignment horizontal="center" vertical="center"/>
    </xf>
    <xf numFmtId="1" fontId="37" fillId="0" borderId="1" xfId="0" applyNumberFormat="1" applyFont="1" applyBorder="1" applyAlignment="1">
      <alignment horizontal="center" vertical="center" wrapText="1"/>
    </xf>
    <xf numFmtId="14" fontId="37" fillId="0" borderId="1" xfId="0" applyNumberFormat="1" applyFont="1" applyBorder="1" applyAlignment="1">
      <alignment horizontal="center" vertical="center"/>
    </xf>
    <xf numFmtId="0" fontId="37" fillId="0" borderId="7" xfId="0" applyFont="1" applyBorder="1" applyAlignment="1">
      <alignment horizontal="center" vertical="center"/>
    </xf>
    <xf numFmtId="169" fontId="37" fillId="0" borderId="1" xfId="0" applyNumberFormat="1" applyFont="1" applyBorder="1" applyAlignment="1">
      <alignment horizontal="center" vertical="center"/>
    </xf>
    <xf numFmtId="0" fontId="38" fillId="0" borderId="1" xfId="0" applyFont="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justify" vertical="center" wrapText="1"/>
    </xf>
    <xf numFmtId="0" fontId="0" fillId="2" borderId="1" xfId="0" applyFill="1" applyBorder="1" applyAlignment="1">
      <alignment horizontal="center" vertical="center" wrapText="1"/>
    </xf>
    <xf numFmtId="0" fontId="0" fillId="0" borderId="1" xfId="0" applyBorder="1" applyAlignment="1" applyProtection="1">
      <alignment horizont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lignment horizontal="justify" vertical="center" wrapText="1"/>
    </xf>
    <xf numFmtId="14" fontId="0" fillId="0" borderId="1" xfId="0" applyNumberFormat="1" applyBorder="1" applyAlignment="1">
      <alignment vertical="center"/>
    </xf>
    <xf numFmtId="0" fontId="0" fillId="2" borderId="1" xfId="0" applyFill="1" applyBorder="1" applyAlignment="1">
      <alignment horizontal="center" vertical="center"/>
    </xf>
    <xf numFmtId="0" fontId="0" fillId="0" borderId="1" xfId="0"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protection locked="0"/>
    </xf>
    <xf numFmtId="0" fontId="0" fillId="0" borderId="1" xfId="0" applyBorder="1" applyAlignment="1">
      <alignment horizontal="justify" vertical="center"/>
    </xf>
    <xf numFmtId="44" fontId="0" fillId="0" borderId="1" xfId="162" applyFont="1" applyBorder="1" applyAlignment="1">
      <alignment horizontal="center" vertical="center"/>
    </xf>
    <xf numFmtId="0" fontId="0" fillId="30" borderId="5" xfId="0" applyFill="1" applyBorder="1"/>
    <xf numFmtId="0" fontId="0" fillId="30" borderId="5" xfId="0" applyFill="1" applyBorder="1" applyAlignment="1">
      <alignment horizontal="left"/>
    </xf>
    <xf numFmtId="0" fontId="0" fillId="30" borderId="5" xfId="0" applyFill="1" applyBorder="1" applyAlignment="1">
      <alignment horizontal="justify" vertical="center"/>
    </xf>
    <xf numFmtId="0" fontId="0" fillId="30" borderId="9" xfId="0" applyFill="1" applyBorder="1"/>
    <xf numFmtId="0" fontId="0" fillId="30" borderId="5" xfId="0" applyFill="1" applyBorder="1" applyAlignment="1">
      <alignment horizontal="center"/>
    </xf>
    <xf numFmtId="0" fontId="37" fillId="2" borderId="22" xfId="0" applyFont="1" applyFill="1" applyBorder="1" applyAlignment="1">
      <alignment horizontal="center" vertical="center"/>
    </xf>
    <xf numFmtId="0" fontId="37" fillId="2" borderId="22" xfId="0" applyFont="1" applyFill="1" applyBorder="1" applyAlignment="1">
      <alignment horizontal="justify" vertical="center"/>
    </xf>
    <xf numFmtId="0" fontId="37" fillId="2" borderId="1" xfId="0" applyFont="1" applyFill="1" applyBorder="1"/>
    <xf numFmtId="0" fontId="37" fillId="2" borderId="1" xfId="0" applyFont="1" applyFill="1" applyBorder="1" applyAlignment="1">
      <alignment horizontal="justify" vertical="justify"/>
    </xf>
    <xf numFmtId="14" fontId="37" fillId="2" borderId="22" xfId="0" applyNumberFormat="1" applyFont="1" applyFill="1" applyBorder="1" applyAlignment="1">
      <alignment horizontal="center"/>
    </xf>
    <xf numFmtId="0" fontId="37" fillId="2" borderId="2" xfId="0" applyFont="1" applyFill="1" applyBorder="1" applyAlignment="1">
      <alignment horizontal="center" vertical="center"/>
    </xf>
    <xf numFmtId="14" fontId="37" fillId="2" borderId="1" xfId="0" applyNumberFormat="1" applyFont="1" applyFill="1" applyBorder="1" applyAlignment="1">
      <alignment horizontal="center"/>
    </xf>
    <xf numFmtId="0" fontId="37" fillId="2" borderId="2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5" xfId="0" applyFont="1" applyFill="1" applyBorder="1" applyAlignment="1">
      <alignment horizontal="justify" vertical="center"/>
    </xf>
    <xf numFmtId="49" fontId="37" fillId="2" borderId="2" xfId="0" applyNumberFormat="1" applyFont="1" applyFill="1" applyBorder="1" applyAlignment="1">
      <alignment horizontal="center"/>
    </xf>
    <xf numFmtId="49" fontId="37" fillId="2" borderId="5" xfId="0" applyNumberFormat="1" applyFont="1" applyFill="1" applyBorder="1" applyAlignment="1">
      <alignment horizontal="center" vertical="center"/>
    </xf>
    <xf numFmtId="0" fontId="37" fillId="2" borderId="9" xfId="0" applyFont="1" applyFill="1" applyBorder="1" applyAlignment="1">
      <alignment horizontal="center" vertical="center"/>
    </xf>
    <xf numFmtId="0" fontId="37" fillId="2" borderId="9" xfId="0" applyFont="1" applyFill="1" applyBorder="1" applyAlignment="1">
      <alignment horizontal="justify" vertical="center"/>
    </xf>
    <xf numFmtId="0" fontId="37" fillId="2" borderId="1" xfId="0" applyFont="1" applyFill="1" applyBorder="1" applyAlignment="1">
      <alignment horizontal="justify" vertical="center" wrapText="1"/>
    </xf>
    <xf numFmtId="0" fontId="37" fillId="2" borderId="5" xfId="0" applyFont="1" applyFill="1" applyBorder="1"/>
    <xf numFmtId="0" fontId="37" fillId="2" borderId="1" xfId="0" applyFont="1" applyFill="1" applyBorder="1" applyAlignment="1">
      <alignment horizontal="justify" vertical="center"/>
    </xf>
    <xf numFmtId="0" fontId="37" fillId="2" borderId="22" xfId="0" applyFont="1" applyFill="1" applyBorder="1"/>
    <xf numFmtId="0" fontId="37" fillId="2" borderId="22" xfId="0" applyFont="1" applyFill="1" applyBorder="1" applyAlignment="1">
      <alignment horizontal="justify" vertical="justify"/>
    </xf>
    <xf numFmtId="14" fontId="0" fillId="0" borderId="1" xfId="0" applyNumberFormat="1" applyBorder="1" applyAlignment="1">
      <alignment horizontal="center" vertical="center"/>
    </xf>
    <xf numFmtId="0" fontId="38" fillId="2" borderId="6" xfId="0" applyFont="1" applyFill="1" applyBorder="1" applyAlignment="1">
      <alignment horizontal="justify" vertical="center" wrapText="1"/>
    </xf>
    <xf numFmtId="3" fontId="37" fillId="2" borderId="26" xfId="0" applyNumberFormat="1" applyFont="1" applyFill="1" applyBorder="1" applyAlignment="1">
      <alignment horizontal="center" vertical="center"/>
    </xf>
    <xf numFmtId="0" fontId="38" fillId="2" borderId="27" xfId="0" applyFont="1" applyFill="1" applyBorder="1" applyAlignment="1">
      <alignment horizontal="justify" vertical="center" wrapText="1"/>
    </xf>
    <xf numFmtId="0" fontId="37" fillId="2" borderId="7" xfId="0" applyFont="1" applyFill="1" applyBorder="1" applyAlignment="1">
      <alignment horizontal="justify" vertical="center"/>
    </xf>
    <xf numFmtId="44" fontId="38" fillId="2" borderId="1" xfId="162" applyFont="1" applyFill="1" applyBorder="1" applyAlignment="1">
      <alignment horizontal="justify" vertical="center" wrapText="1"/>
    </xf>
    <xf numFmtId="0" fontId="38" fillId="2" borderId="1" xfId="0" applyFont="1" applyFill="1" applyBorder="1" applyAlignment="1">
      <alignment horizontal="justify" vertical="center" wrapText="1"/>
    </xf>
    <xf numFmtId="0" fontId="38" fillId="2" borderId="1" xfId="0" applyFont="1" applyFill="1" applyBorder="1" applyAlignment="1">
      <alignment horizontal="justify" vertical="center"/>
    </xf>
    <xf numFmtId="0" fontId="38" fillId="2" borderId="24" xfId="0" applyFont="1" applyFill="1" applyBorder="1" applyAlignment="1">
      <alignment horizontal="justify" vertical="center" wrapText="1"/>
    </xf>
    <xf numFmtId="0" fontId="38" fillId="2" borderId="4" xfId="0" applyFont="1" applyFill="1" applyBorder="1" applyAlignment="1">
      <alignment horizontal="justify" vertical="center" wrapText="1"/>
    </xf>
    <xf numFmtId="0" fontId="37" fillId="2" borderId="5" xfId="0" applyFont="1" applyFill="1" applyBorder="1" applyAlignment="1">
      <alignment horizontal="justify" vertical="center" wrapText="1"/>
    </xf>
    <xf numFmtId="0" fontId="38" fillId="2" borderId="5" xfId="0" applyFont="1" applyFill="1" applyBorder="1" applyAlignment="1">
      <alignment horizontal="justify" vertical="center" wrapText="1"/>
    </xf>
    <xf numFmtId="44" fontId="38" fillId="2" borderId="5" xfId="162" applyFont="1" applyFill="1" applyBorder="1" applyAlignment="1">
      <alignment horizontal="justify" vertical="center" wrapText="1"/>
    </xf>
    <xf numFmtId="0" fontId="38" fillId="2" borderId="28" xfId="0" applyFont="1" applyFill="1" applyBorder="1" applyAlignment="1">
      <alignment horizontal="justify" vertical="center" wrapText="1"/>
    </xf>
    <xf numFmtId="0" fontId="40" fillId="2" borderId="6" xfId="0" applyFont="1" applyFill="1" applyBorder="1" applyAlignment="1">
      <alignment horizontal="justify" vertical="center" wrapText="1"/>
    </xf>
    <xf numFmtId="2" fontId="37" fillId="2" borderId="1" xfId="0" applyNumberFormat="1" applyFont="1" applyFill="1" applyBorder="1" applyAlignment="1">
      <alignment horizontal="justify" vertical="center" wrapText="1"/>
    </xf>
    <xf numFmtId="0" fontId="38" fillId="2" borderId="22" xfId="0" applyFont="1" applyFill="1" applyBorder="1" applyAlignment="1">
      <alignment horizontal="justify" vertical="center" wrapText="1"/>
    </xf>
    <xf numFmtId="0" fontId="37" fillId="2" borderId="8" xfId="0" applyFont="1" applyFill="1" applyBorder="1" applyAlignment="1">
      <alignment horizontal="justify" vertical="center" wrapText="1"/>
    </xf>
    <xf numFmtId="0" fontId="37" fillId="2" borderId="29" xfId="0" applyFont="1" applyFill="1" applyBorder="1" applyAlignment="1">
      <alignment horizontal="justify" vertical="center" wrapText="1"/>
    </xf>
    <xf numFmtId="0" fontId="37" fillId="2" borderId="7" xfId="0" applyFont="1" applyFill="1" applyBorder="1" applyAlignment="1">
      <alignment horizontal="center" vertical="center"/>
    </xf>
    <xf numFmtId="0" fontId="0" fillId="2" borderId="0" xfId="0" applyFill="1" applyAlignment="1">
      <alignment horizontal="center"/>
    </xf>
    <xf numFmtId="0" fontId="0" fillId="30" borderId="7" xfId="0" applyFill="1" applyBorder="1" applyAlignment="1">
      <alignment horizontal="center"/>
    </xf>
    <xf numFmtId="0" fontId="0" fillId="30" borderId="0" xfId="0" applyFill="1"/>
    <xf numFmtId="0" fontId="0" fillId="30" borderId="0" xfId="0" applyFill="1" applyAlignment="1">
      <alignment horizontal="left"/>
    </xf>
    <xf numFmtId="0" fontId="0" fillId="30" borderId="0" xfId="0" applyFill="1" applyAlignment="1">
      <alignment horizontal="center"/>
    </xf>
    <xf numFmtId="44" fontId="2" fillId="30" borderId="0" xfId="0" applyNumberFormat="1" applyFont="1" applyFill="1"/>
    <xf numFmtId="0" fontId="37" fillId="0" borderId="5" xfId="0" applyFont="1" applyBorder="1" applyAlignment="1">
      <alignment horizontal="center" vertical="center" wrapText="1"/>
    </xf>
    <xf numFmtId="0" fontId="37" fillId="2" borderId="1" xfId="0" applyFont="1" applyFill="1" applyBorder="1" applyAlignment="1">
      <alignment wrapText="1"/>
    </xf>
    <xf numFmtId="0" fontId="37" fillId="2" borderId="1" xfId="0" applyFont="1" applyFill="1" applyBorder="1" applyAlignment="1">
      <alignment horizontal="left" wrapText="1"/>
    </xf>
    <xf numFmtId="0" fontId="37" fillId="2" borderId="1" xfId="0" applyFont="1" applyFill="1" applyBorder="1" applyAlignment="1">
      <alignment vertical="center"/>
    </xf>
    <xf numFmtId="0" fontId="37" fillId="2" borderId="1" xfId="0" applyFont="1" applyFill="1" applyBorder="1" applyAlignment="1">
      <alignment horizontal="left"/>
    </xf>
    <xf numFmtId="0" fontId="37" fillId="2" borderId="1" xfId="0" applyFont="1" applyFill="1" applyBorder="1" applyAlignment="1">
      <alignment horizontal="left" vertical="center" wrapText="1"/>
    </xf>
    <xf numFmtId="0" fontId="37" fillId="2" borderId="1" xfId="0" applyFont="1" applyFill="1" applyBorder="1" applyAlignment="1">
      <alignment vertical="center" wrapText="1"/>
    </xf>
    <xf numFmtId="0" fontId="37" fillId="2" borderId="1" xfId="0" applyFont="1" applyFill="1" applyBorder="1" applyAlignment="1">
      <alignment horizontal="center"/>
    </xf>
    <xf numFmtId="0" fontId="41" fillId="2" borderId="1" xfId="0" applyFont="1" applyFill="1" applyBorder="1"/>
    <xf numFmtId="0" fontId="37" fillId="2" borderId="1" xfId="0" applyFont="1" applyFill="1" applyBorder="1" applyAlignment="1">
      <alignment horizontal="left" vertical="center"/>
    </xf>
    <xf numFmtId="0" fontId="37" fillId="2" borderId="7" xfId="0" applyFont="1" applyFill="1" applyBorder="1" applyAlignment="1">
      <alignment horizontal="center"/>
    </xf>
    <xf numFmtId="0" fontId="37" fillId="2" borderId="0" xfId="0" applyFont="1" applyFill="1" applyAlignment="1">
      <alignment vertical="center" wrapText="1"/>
    </xf>
    <xf numFmtId="0" fontId="40" fillId="2" borderId="0" xfId="0" applyFont="1" applyFill="1" applyAlignment="1">
      <alignment vertical="center" wrapText="1"/>
    </xf>
    <xf numFmtId="0" fontId="0" fillId="30" borderId="2" xfId="0" applyFill="1" applyBorder="1" applyAlignment="1">
      <alignment horizontal="center"/>
    </xf>
    <xf numFmtId="0" fontId="37" fillId="0" borderId="1" xfId="0" applyFont="1" applyBorder="1" applyAlignment="1">
      <alignment vertical="center" wrapText="1"/>
    </xf>
    <xf numFmtId="0" fontId="0" fillId="30" borderId="0" xfId="0" applyFill="1" applyAlignment="1">
      <alignment horizontal="left" vertical="center"/>
    </xf>
    <xf numFmtId="0" fontId="0" fillId="30" borderId="0" xfId="0" applyFill="1" applyAlignment="1">
      <alignment vertical="center"/>
    </xf>
    <xf numFmtId="0" fontId="0" fillId="30" borderId="0" xfId="0" applyFill="1" applyAlignment="1">
      <alignment horizontal="center" vertical="center"/>
    </xf>
    <xf numFmtId="171" fontId="2" fillId="30" borderId="1" xfId="0" applyNumberFormat="1" applyFont="1" applyFill="1" applyBorder="1" applyAlignment="1">
      <alignment horizontal="center"/>
    </xf>
    <xf numFmtId="0" fontId="37" fillId="2" borderId="7" xfId="0" applyFont="1" applyFill="1" applyBorder="1"/>
    <xf numFmtId="1" fontId="37" fillId="2" borderId="1" xfId="0" applyNumberFormat="1" applyFont="1" applyFill="1" applyBorder="1" applyAlignment="1">
      <alignment horizontal="left"/>
    </xf>
    <xf numFmtId="0" fontId="0" fillId="0" borderId="7" xfId="0" applyBorder="1" applyAlignment="1">
      <alignment horizontal="center" vertical="center"/>
    </xf>
    <xf numFmtId="0" fontId="0" fillId="30" borderId="7" xfId="0" applyFill="1" applyBorder="1" applyAlignment="1">
      <alignment horizontal="center" vertical="center"/>
    </xf>
    <xf numFmtId="0" fontId="37" fillId="2" borderId="5" xfId="0" applyFont="1" applyFill="1" applyBorder="1" applyAlignment="1">
      <alignment horizontal="left" vertical="center"/>
    </xf>
    <xf numFmtId="0" fontId="37" fillId="2" borderId="0" xfId="0" applyFont="1" applyFill="1" applyAlignment="1">
      <alignment horizontal="left" vertical="center" wrapText="1"/>
    </xf>
    <xf numFmtId="0" fontId="38" fillId="2" borderId="1" xfId="0" applyFont="1" applyFill="1" applyBorder="1" applyAlignment="1">
      <alignment horizontal="center" vertical="center"/>
    </xf>
    <xf numFmtId="0" fontId="37" fillId="2" borderId="7" xfId="0" applyFont="1" applyFill="1" applyBorder="1" applyAlignment="1">
      <alignment vertical="center"/>
    </xf>
    <xf numFmtId="17" fontId="0" fillId="0" borderId="1" xfId="0" applyNumberFormat="1" applyBorder="1" applyAlignment="1">
      <alignment horizontal="center" vertical="center"/>
    </xf>
    <xf numFmtId="17" fontId="0" fillId="0" borderId="1" xfId="0" applyNumberFormat="1" applyBorder="1" applyAlignment="1">
      <alignment horizontal="center" vertical="center" wrapText="1"/>
    </xf>
    <xf numFmtId="0" fontId="0" fillId="0" borderId="5" xfId="0" applyBorder="1" applyAlignment="1">
      <alignment horizontal="center" vertical="center"/>
    </xf>
    <xf numFmtId="0" fontId="36" fillId="0" borderId="22" xfId="0" applyFont="1" applyBorder="1" applyAlignment="1">
      <alignment horizontal="center" vertical="center" wrapText="1"/>
    </xf>
    <xf numFmtId="0" fontId="0" fillId="0" borderId="5" xfId="0" applyBorder="1" applyAlignment="1">
      <alignment vertical="center" wrapText="1"/>
    </xf>
    <xf numFmtId="173" fontId="39" fillId="2" borderId="1" xfId="0" applyNumberFormat="1" applyFont="1" applyFill="1" applyBorder="1" applyAlignment="1">
      <alignment horizontal="justify" vertical="center" wrapText="1"/>
    </xf>
    <xf numFmtId="0" fontId="0" fillId="2" borderId="0" xfId="0" applyFill="1" applyAlignment="1">
      <alignment horizontal="center" vertical="center"/>
    </xf>
    <xf numFmtId="1" fontId="37" fillId="2" borderId="1" xfId="0" applyNumberFormat="1" applyFont="1" applyFill="1" applyBorder="1" applyAlignment="1">
      <alignment horizontal="left" vertical="center"/>
    </xf>
    <xf numFmtId="1" fontId="37" fillId="2" borderId="1" xfId="0" applyNumberFormat="1" applyFont="1" applyFill="1" applyBorder="1" applyAlignment="1">
      <alignment horizontal="left" vertical="center" wrapText="1"/>
    </xf>
    <xf numFmtId="0" fontId="37" fillId="2" borderId="22" xfId="0" applyFont="1" applyFill="1" applyBorder="1" applyAlignment="1">
      <alignment vertical="center"/>
    </xf>
    <xf numFmtId="14" fontId="37" fillId="2" borderId="22" xfId="0" applyNumberFormat="1" applyFont="1" applyFill="1" applyBorder="1" applyAlignment="1">
      <alignment horizontal="center" vertical="center"/>
    </xf>
    <xf numFmtId="0" fontId="37" fillId="2" borderId="31" xfId="0" applyFont="1" applyFill="1" applyBorder="1" applyAlignment="1">
      <alignment vertical="center"/>
    </xf>
    <xf numFmtId="0" fontId="37" fillId="2" borderId="31" xfId="0" quotePrefix="1" applyFont="1" applyFill="1" applyBorder="1" applyAlignment="1">
      <alignment horizontal="center" vertical="center" wrapText="1"/>
    </xf>
    <xf numFmtId="1" fontId="37" fillId="2" borderId="31" xfId="0" applyNumberFormat="1" applyFont="1" applyFill="1" applyBorder="1" applyAlignment="1">
      <alignment horizontal="center" vertical="center" wrapText="1"/>
    </xf>
    <xf numFmtId="0" fontId="37" fillId="2" borderId="31" xfId="0" applyFont="1" applyFill="1" applyBorder="1" applyAlignment="1">
      <alignment horizontal="center" vertical="center"/>
    </xf>
    <xf numFmtId="0" fontId="37" fillId="2" borderId="31" xfId="0" applyFont="1" applyFill="1" applyBorder="1" applyAlignment="1">
      <alignment horizontal="justify" vertical="center"/>
    </xf>
    <xf numFmtId="14" fontId="37" fillId="2" borderId="31" xfId="0" applyNumberFormat="1" applyFont="1" applyFill="1" applyBorder="1" applyAlignment="1">
      <alignment horizontal="center" vertical="center"/>
    </xf>
    <xf numFmtId="0" fontId="37" fillId="2" borderId="33" xfId="0" applyFont="1" applyFill="1" applyBorder="1" applyAlignment="1">
      <alignment horizontal="center" vertical="center" wrapText="1"/>
    </xf>
    <xf numFmtId="0" fontId="37" fillId="2" borderId="33" xfId="0" applyFont="1" applyFill="1" applyBorder="1" applyAlignment="1">
      <alignment horizontal="center" vertical="center"/>
    </xf>
    <xf numFmtId="0" fontId="42" fillId="2" borderId="33" xfId="0" applyFont="1" applyFill="1" applyBorder="1" applyAlignment="1">
      <alignment horizontal="center" vertical="center" wrapText="1"/>
    </xf>
    <xf numFmtId="168" fontId="0" fillId="0" borderId="0" xfId="0" applyNumberFormat="1"/>
    <xf numFmtId="4" fontId="37" fillId="2" borderId="36" xfId="163" applyNumberFormat="1" applyFont="1" applyFill="1" applyBorder="1" applyAlignment="1">
      <alignment horizontal="center" vertical="center"/>
    </xf>
    <xf numFmtId="0" fontId="37" fillId="2" borderId="37" xfId="0" applyFont="1" applyFill="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171" fontId="2" fillId="30" borderId="0" xfId="0" applyNumberFormat="1" applyFont="1" applyFill="1"/>
    <xf numFmtId="0" fontId="36" fillId="2" borderId="1" xfId="91" applyFont="1" applyFill="1" applyBorder="1" applyAlignment="1">
      <alignment horizontal="center" vertical="top" wrapText="1"/>
    </xf>
    <xf numFmtId="168" fontId="0" fillId="30" borderId="1" xfId="0" applyNumberFormat="1" applyFill="1" applyBorder="1" applyAlignment="1">
      <alignment vertical="center"/>
    </xf>
    <xf numFmtId="168" fontId="0" fillId="0" borderId="0" xfId="0" applyNumberFormat="1" applyAlignment="1">
      <alignment vertical="center"/>
    </xf>
    <xf numFmtId="44" fontId="2" fillId="30" borderId="1" xfId="162" applyFont="1" applyFill="1" applyBorder="1" applyAlignment="1">
      <alignment horizontal="center" vertical="center"/>
    </xf>
    <xf numFmtId="0" fontId="45" fillId="0" borderId="31" xfId="0" applyFont="1" applyBorder="1" applyAlignment="1">
      <alignment wrapText="1"/>
    </xf>
    <xf numFmtId="0" fontId="0" fillId="0" borderId="31" xfId="0" applyBorder="1" applyAlignment="1">
      <alignment horizontal="center" vertical="center"/>
    </xf>
    <xf numFmtId="0" fontId="0" fillId="0" borderId="31" xfId="0" applyBorder="1" applyAlignment="1">
      <alignment wrapText="1"/>
    </xf>
    <xf numFmtId="0" fontId="0" fillId="0" borderId="31" xfId="0" applyBorder="1" applyAlignment="1">
      <alignment horizontal="left" wrapText="1"/>
    </xf>
    <xf numFmtId="0" fontId="0" fillId="0" borderId="31" xfId="0" applyBorder="1" applyAlignment="1">
      <alignment horizontal="left"/>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wrapText="1"/>
    </xf>
    <xf numFmtId="174" fontId="0" fillId="0" borderId="34" xfId="0" applyNumberFormat="1" applyBorder="1"/>
    <xf numFmtId="174" fontId="2" fillId="30" borderId="5" xfId="0" applyNumberFormat="1" applyFont="1" applyFill="1" applyBorder="1"/>
    <xf numFmtId="0" fontId="0" fillId="30" borderId="9" xfId="0" applyFill="1" applyBorder="1" applyAlignment="1">
      <alignment horizontal="center"/>
    </xf>
    <xf numFmtId="168" fontId="2" fillId="30" borderId="1" xfId="0" applyNumberFormat="1" applyFont="1" applyFill="1" applyBorder="1"/>
    <xf numFmtId="170" fontId="2" fillId="30" borderId="5" xfId="0" applyNumberFormat="1" applyFont="1" applyFill="1" applyBorder="1"/>
    <xf numFmtId="168" fontId="2" fillId="30" borderId="1" xfId="0" applyNumberFormat="1" applyFont="1" applyFill="1" applyBorder="1" applyAlignment="1">
      <alignment horizontal="center"/>
    </xf>
    <xf numFmtId="44" fontId="40" fillId="0" borderId="1" xfId="162" applyFont="1" applyFill="1" applyBorder="1" applyAlignment="1" applyProtection="1">
      <alignment horizontal="center" vertical="center"/>
      <protection locked="0"/>
    </xf>
    <xf numFmtId="0" fontId="38" fillId="0" borderId="1" xfId="0" applyFont="1" applyBorder="1" applyAlignment="1" applyProtection="1">
      <alignment horizontal="center" vertical="center" wrapText="1"/>
      <protection locked="0"/>
    </xf>
    <xf numFmtId="171" fontId="37" fillId="2" borderId="1" xfId="163" applyFont="1" applyFill="1" applyBorder="1" applyAlignment="1">
      <alignment horizontal="center" vertical="center"/>
    </xf>
    <xf numFmtId="168" fontId="0" fillId="0" borderId="1" xfId="0" applyNumberFormat="1" applyBorder="1" applyAlignment="1">
      <alignment horizontal="center" vertical="center"/>
    </xf>
    <xf numFmtId="44" fontId="2" fillId="30" borderId="1" xfId="162" applyFont="1" applyFill="1" applyBorder="1"/>
    <xf numFmtId="14" fontId="37" fillId="2" borderId="1" xfId="0" applyNumberFormat="1" applyFont="1" applyFill="1" applyBorder="1" applyAlignment="1">
      <alignment horizontal="center" vertical="center" wrapText="1"/>
    </xf>
    <xf numFmtId="0" fontId="37" fillId="0" borderId="1" xfId="0" applyFont="1" applyBorder="1" applyAlignment="1">
      <alignment wrapText="1"/>
    </xf>
    <xf numFmtId="0" fontId="37" fillId="0" borderId="0" xfId="0" applyFont="1"/>
    <xf numFmtId="0" fontId="37" fillId="0" borderId="1" xfId="0" applyFont="1" applyBorder="1"/>
    <xf numFmtId="0" fontId="37" fillId="0" borderId="1" xfId="0" applyFont="1" applyBorder="1" applyAlignment="1">
      <alignment horizontal="left"/>
    </xf>
    <xf numFmtId="0" fontId="37" fillId="0" borderId="1" xfId="0" applyFont="1" applyBorder="1" applyAlignment="1">
      <alignment horizontal="left" wrapText="1"/>
    </xf>
    <xf numFmtId="0" fontId="0" fillId="0" borderId="1" xfId="0" applyBorder="1" applyAlignment="1">
      <alignment horizontal="center"/>
    </xf>
    <xf numFmtId="0" fontId="46" fillId="0" borderId="1" xfId="0" applyFont="1" applyBorder="1" applyAlignment="1">
      <alignment wrapText="1"/>
    </xf>
    <xf numFmtId="0" fontId="37" fillId="0" borderId="0" xfId="0" applyFont="1" applyAlignment="1">
      <alignment horizontal="center" vertical="center"/>
    </xf>
    <xf numFmtId="1" fontId="37" fillId="0" borderId="1" xfId="0" applyNumberFormat="1" applyFont="1" applyBorder="1" applyAlignment="1">
      <alignment horizontal="center" vertical="center"/>
    </xf>
    <xf numFmtId="14" fontId="0" fillId="0" borderId="31" xfId="0" applyNumberFormat="1" applyBorder="1" applyAlignment="1">
      <alignment horizontal="center" vertical="center"/>
    </xf>
    <xf numFmtId="14" fontId="0" fillId="0" borderId="34" xfId="0" applyNumberFormat="1" applyBorder="1" applyAlignment="1">
      <alignment horizontal="center" vertical="center"/>
    </xf>
    <xf numFmtId="0" fontId="37" fillId="30" borderId="1" xfId="0" applyFont="1" applyFill="1" applyBorder="1"/>
    <xf numFmtId="0" fontId="37" fillId="30" borderId="5" xfId="0" applyFont="1" applyFill="1" applyBorder="1"/>
    <xf numFmtId="0" fontId="37" fillId="30" borderId="0" xfId="0" applyFont="1" applyFill="1" applyAlignment="1">
      <alignment horizontal="center" wrapText="1"/>
    </xf>
    <xf numFmtId="0" fontId="37" fillId="30" borderId="0" xfId="0" applyFont="1" applyFill="1" applyAlignment="1">
      <alignment wrapText="1"/>
    </xf>
    <xf numFmtId="0" fontId="37" fillId="30" borderId="0" xfId="0" applyFont="1" applyFill="1" applyAlignment="1">
      <alignment vertical="center" wrapText="1"/>
    </xf>
    <xf numFmtId="0" fontId="37" fillId="30" borderId="1" xfId="0" applyFont="1" applyFill="1" applyBorder="1" applyAlignment="1">
      <alignment horizontal="center" vertical="center"/>
    </xf>
    <xf numFmtId="0" fontId="37" fillId="0" borderId="31" xfId="0" applyFont="1" applyBorder="1" applyAlignment="1">
      <alignment horizontal="center" vertical="center" wrapText="1"/>
    </xf>
    <xf numFmtId="0" fontId="37" fillId="0" borderId="38" xfId="0" applyFont="1" applyBorder="1" applyAlignment="1">
      <alignment horizontal="center" vertical="center" wrapText="1"/>
    </xf>
    <xf numFmtId="0" fontId="37" fillId="30" borderId="0" xfId="0" applyFont="1" applyFill="1" applyAlignment="1">
      <alignment horizontal="center" vertical="center" wrapText="1"/>
    </xf>
    <xf numFmtId="14" fontId="37" fillId="2" borderId="10" xfId="0" applyNumberFormat="1" applyFont="1" applyFill="1" applyBorder="1" applyAlignment="1">
      <alignment horizontal="center" vertical="center"/>
    </xf>
    <xf numFmtId="14" fontId="37" fillId="2" borderId="2" xfId="0" applyNumberFormat="1" applyFont="1" applyFill="1" applyBorder="1" applyAlignment="1">
      <alignment horizontal="center" vertical="center"/>
    </xf>
    <xf numFmtId="14" fontId="37" fillId="2" borderId="6" xfId="0" applyNumberFormat="1" applyFont="1" applyFill="1" applyBorder="1" applyAlignment="1">
      <alignment horizontal="center" vertical="center"/>
    </xf>
    <xf numFmtId="0" fontId="0" fillId="0" borderId="38" xfId="0" applyBorder="1" applyAlignment="1">
      <alignment horizontal="left" wrapText="1"/>
    </xf>
    <xf numFmtId="0" fontId="0" fillId="0" borderId="38" xfId="0" applyBorder="1" applyAlignment="1">
      <alignment horizontal="left"/>
    </xf>
    <xf numFmtId="0" fontId="0" fillId="0" borderId="31" xfId="0" applyBorder="1" applyAlignment="1">
      <alignment horizontal="left" vertical="center" wrapText="1"/>
    </xf>
    <xf numFmtId="0" fontId="0" fillId="0" borderId="30" xfId="0" applyBorder="1" applyAlignment="1">
      <alignment horizontal="center"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33" xfId="0" applyBorder="1" applyAlignment="1">
      <alignment horizontal="center" vertical="center" wrapText="1"/>
    </xf>
    <xf numFmtId="0" fontId="37" fillId="2" borderId="5" xfId="0" applyFont="1" applyFill="1" applyBorder="1" applyAlignment="1">
      <alignment horizontal="left" vertical="center" wrapText="1"/>
    </xf>
    <xf numFmtId="0" fontId="40" fillId="2" borderId="1" xfId="0" applyFont="1" applyFill="1" applyBorder="1" applyAlignment="1">
      <alignment horizontal="justify" vertical="center" wrapText="1"/>
    </xf>
    <xf numFmtId="44" fontId="36" fillId="2" borderId="1" xfId="162" applyFont="1" applyFill="1" applyBorder="1" applyAlignment="1">
      <alignment horizontal="justify" vertical="center" wrapText="1"/>
    </xf>
    <xf numFmtId="44" fontId="1" fillId="2" borderId="1" xfId="162" applyFont="1" applyFill="1" applyBorder="1" applyAlignment="1">
      <alignment horizontal="justify" vertical="center"/>
    </xf>
    <xf numFmtId="44" fontId="36" fillId="2" borderId="7" xfId="162" applyFont="1" applyFill="1" applyBorder="1" applyAlignment="1">
      <alignment horizontal="justify" vertical="center" wrapText="1"/>
    </xf>
    <xf numFmtId="171" fontId="1" fillId="2" borderId="7" xfId="163" applyFont="1" applyFill="1" applyBorder="1" applyAlignment="1">
      <alignment horizontal="center" vertical="center"/>
    </xf>
    <xf numFmtId="171" fontId="1" fillId="2" borderId="7" xfId="163" applyFont="1" applyFill="1" applyBorder="1" applyAlignment="1">
      <alignment horizontal="center"/>
    </xf>
    <xf numFmtId="172" fontId="0" fillId="2" borderId="1" xfId="0" applyNumberFormat="1" applyFill="1" applyBorder="1" applyAlignment="1">
      <alignment horizontal="center" vertical="center"/>
    </xf>
    <xf numFmtId="4" fontId="1" fillId="2" borderId="7" xfId="163" applyNumberFormat="1" applyFont="1" applyFill="1" applyBorder="1" applyAlignment="1">
      <alignment horizontal="center" vertical="center"/>
    </xf>
    <xf numFmtId="4" fontId="1" fillId="2" borderId="23" xfId="163" applyNumberFormat="1" applyFont="1" applyFill="1" applyBorder="1" applyAlignment="1">
      <alignment horizontal="center" vertical="center"/>
    </xf>
    <xf numFmtId="4" fontId="1" fillId="2" borderId="3" xfId="163" applyNumberFormat="1" applyFont="1" applyFill="1" applyBorder="1" applyAlignment="1">
      <alignment horizontal="center" vertical="center"/>
    </xf>
    <xf numFmtId="4" fontId="1" fillId="2" borderId="34" xfId="163" applyNumberFormat="1" applyFont="1" applyFill="1" applyBorder="1" applyAlignment="1">
      <alignment horizontal="center" vertical="center"/>
    </xf>
    <xf numFmtId="4" fontId="1" fillId="2" borderId="35" xfId="163" applyNumberFormat="1" applyFont="1" applyFill="1" applyBorder="1" applyAlignment="1">
      <alignment horizontal="center" vertical="center"/>
    </xf>
    <xf numFmtId="0" fontId="1" fillId="0" borderId="1" xfId="0" applyFont="1" applyBorder="1"/>
    <xf numFmtId="3" fontId="0" fillId="0" borderId="1" xfId="0" applyNumberFormat="1" applyBorder="1" applyAlignment="1">
      <alignment horizontal="center" vertical="center" wrapText="1"/>
    </xf>
    <xf numFmtId="3" fontId="0" fillId="0" borderId="1" xfId="0" applyNumberFormat="1" applyBorder="1" applyAlignment="1">
      <alignment horizontal="center"/>
    </xf>
    <xf numFmtId="3" fontId="0" fillId="0" borderId="5" xfId="0" applyNumberFormat="1" applyBorder="1" applyAlignment="1">
      <alignment horizontal="center" vertical="center" wrapText="1"/>
    </xf>
    <xf numFmtId="44" fontId="1" fillId="0" borderId="1" xfId="162" applyFont="1" applyFill="1" applyBorder="1" applyAlignment="1">
      <alignment horizontal="center" vertical="center"/>
    </xf>
    <xf numFmtId="174" fontId="0" fillId="0" borderId="39" xfId="0" applyNumberFormat="1" applyBorder="1"/>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37" fillId="2" borderId="22" xfId="0" applyFont="1" applyFill="1" applyBorder="1" applyAlignment="1">
      <alignment horizontal="center" vertical="center"/>
    </xf>
    <xf numFmtId="0" fontId="37" fillId="2" borderId="2" xfId="0" applyFont="1" applyFill="1" applyBorder="1" applyAlignment="1">
      <alignment horizontal="center" vertical="center"/>
    </xf>
    <xf numFmtId="0" fontId="37" fillId="2" borderId="5" xfId="0" applyFont="1" applyFill="1" applyBorder="1" applyAlignment="1">
      <alignment horizontal="center" vertical="center"/>
    </xf>
    <xf numFmtId="6" fontId="1" fillId="2" borderId="22" xfId="161" applyNumberFormat="1" applyFont="1" applyFill="1" applyBorder="1" applyAlignment="1">
      <alignment horizontal="center" vertical="center"/>
    </xf>
    <xf numFmtId="41" fontId="1" fillId="2" borderId="2" xfId="161" applyFont="1" applyFill="1" applyBorder="1" applyAlignment="1">
      <alignment horizontal="center" vertical="center"/>
    </xf>
    <xf numFmtId="0" fontId="37" fillId="2" borderId="2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8" fillId="2" borderId="25" xfId="0" applyFont="1" applyFill="1" applyBorder="1" applyAlignment="1">
      <alignment horizontal="justify" vertical="center" wrapText="1"/>
    </xf>
    <xf numFmtId="0" fontId="38" fillId="2" borderId="2" xfId="0" applyFont="1" applyFill="1" applyBorder="1" applyAlignment="1">
      <alignment horizontal="justify" vertical="center"/>
    </xf>
    <xf numFmtId="0" fontId="38" fillId="2" borderId="5" xfId="0" applyFont="1" applyFill="1" applyBorder="1" applyAlignment="1">
      <alignment horizontal="justify" vertical="center"/>
    </xf>
    <xf numFmtId="0" fontId="39" fillId="2" borderId="22" xfId="0" applyFont="1" applyFill="1" applyBorder="1" applyAlignment="1">
      <alignment horizontal="justify" vertical="center"/>
    </xf>
    <xf numFmtId="0" fontId="39" fillId="2" borderId="2" xfId="0" applyFont="1" applyFill="1" applyBorder="1" applyAlignment="1">
      <alignment horizontal="justify" vertical="center"/>
    </xf>
    <xf numFmtId="0" fontId="39" fillId="2" borderId="5" xfId="0" applyFont="1" applyFill="1" applyBorder="1" applyAlignment="1">
      <alignment horizontal="justify" vertical="center"/>
    </xf>
    <xf numFmtId="0" fontId="39" fillId="2" borderId="22"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22" xfId="0" applyFont="1" applyFill="1" applyBorder="1" applyAlignment="1">
      <alignment horizontal="center" vertical="center" wrapText="1"/>
    </xf>
    <xf numFmtId="0" fontId="39" fillId="2" borderId="2" xfId="0" applyFont="1" applyFill="1" applyBorder="1" applyAlignment="1">
      <alignment horizontal="center" vertical="center" wrapText="1"/>
    </xf>
    <xf numFmtId="49" fontId="37" fillId="2" borderId="22" xfId="0" applyNumberFormat="1" applyFont="1" applyFill="1" applyBorder="1" applyAlignment="1">
      <alignment horizontal="center" vertical="center"/>
    </xf>
    <xf numFmtId="49" fontId="37" fillId="2" borderId="2" xfId="0" applyNumberFormat="1" applyFont="1" applyFill="1" applyBorder="1" applyAlignment="1">
      <alignment horizontal="center" vertical="center"/>
    </xf>
    <xf numFmtId="0" fontId="37" fillId="2" borderId="22" xfId="0" applyFont="1" applyFill="1" applyBorder="1" applyAlignment="1">
      <alignment horizontal="justify" vertical="center"/>
    </xf>
    <xf numFmtId="0" fontId="37" fillId="2" borderId="2" xfId="0" applyFont="1" applyFill="1" applyBorder="1" applyAlignment="1">
      <alignment horizontal="justify" vertical="center"/>
    </xf>
    <xf numFmtId="0" fontId="39" fillId="2" borderId="23" xfId="0" applyFont="1" applyFill="1" applyBorder="1" applyAlignment="1">
      <alignment horizontal="justify" vertical="center"/>
    </xf>
    <xf numFmtId="0" fontId="39" fillId="2" borderId="3" xfId="0" applyFont="1" applyFill="1" applyBorder="1" applyAlignment="1">
      <alignment horizontal="justify" vertical="center"/>
    </xf>
    <xf numFmtId="0" fontId="37" fillId="2" borderId="1" xfId="0" applyFont="1" applyFill="1" applyBorder="1" applyAlignment="1">
      <alignment horizontal="justify" vertical="center" wrapText="1"/>
    </xf>
    <xf numFmtId="0" fontId="37" fillId="2" borderId="1" xfId="0" applyFont="1" applyFill="1" applyBorder="1" applyAlignment="1">
      <alignment horizontal="justify" vertical="center"/>
    </xf>
    <xf numFmtId="0" fontId="37" fillId="2" borderId="24" xfId="0" applyFont="1" applyFill="1" applyBorder="1" applyAlignment="1">
      <alignment horizontal="justify" vertical="center"/>
    </xf>
    <xf numFmtId="0" fontId="37" fillId="2" borderId="4" xfId="0" applyFont="1" applyFill="1" applyBorder="1" applyAlignment="1">
      <alignment horizontal="justify" vertical="center"/>
    </xf>
    <xf numFmtId="41" fontId="1" fillId="2" borderId="5" xfId="161" applyFont="1" applyFill="1" applyBorder="1" applyAlignment="1">
      <alignment horizontal="center" vertical="center"/>
    </xf>
    <xf numFmtId="0" fontId="37" fillId="2" borderId="23"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9" xfId="0" applyFont="1" applyFill="1" applyBorder="1" applyAlignment="1">
      <alignment horizontal="center" vertical="center"/>
    </xf>
    <xf numFmtId="0" fontId="37" fillId="2" borderId="23" xfId="0" applyFont="1" applyFill="1" applyBorder="1" applyAlignment="1">
      <alignment horizontal="justify" vertical="center" wrapText="1"/>
    </xf>
    <xf numFmtId="0" fontId="37" fillId="2" borderId="3" xfId="0" applyFont="1" applyFill="1" applyBorder="1" applyAlignment="1">
      <alignment horizontal="justify" vertical="center"/>
    </xf>
    <xf numFmtId="0" fontId="37" fillId="2" borderId="9" xfId="0" applyFont="1" applyFill="1" applyBorder="1" applyAlignment="1">
      <alignment horizontal="justify" vertical="center"/>
    </xf>
    <xf numFmtId="0" fontId="37" fillId="2" borderId="5" xfId="0" applyFont="1" applyFill="1" applyBorder="1" applyAlignment="1">
      <alignment horizontal="justify" vertical="center"/>
    </xf>
    <xf numFmtId="0" fontId="39" fillId="2" borderId="23"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9" xfId="0" applyFont="1" applyFill="1" applyBorder="1" applyAlignment="1">
      <alignment horizontal="justify" vertical="center"/>
    </xf>
    <xf numFmtId="49" fontId="37" fillId="2" borderId="5" xfId="0" applyNumberFormat="1" applyFont="1" applyFill="1" applyBorder="1" applyAlignment="1">
      <alignment horizontal="center" vertical="center"/>
    </xf>
    <xf numFmtId="0" fontId="38" fillId="2" borderId="22"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6" fontId="1" fillId="2" borderId="22" xfId="161" applyNumberFormat="1" applyFont="1" applyFill="1" applyBorder="1" applyAlignment="1">
      <alignment horizontal="center" vertical="center" wrapText="1"/>
    </xf>
    <xf numFmtId="0" fontId="37" fillId="2" borderId="22" xfId="0" applyFont="1" applyFill="1" applyBorder="1" applyAlignment="1">
      <alignment horizontal="justify" vertical="center" wrapText="1"/>
    </xf>
    <xf numFmtId="0" fontId="37" fillId="2" borderId="2" xfId="0" applyFont="1" applyFill="1" applyBorder="1" applyAlignment="1">
      <alignment horizontal="justify" vertical="center" wrapText="1"/>
    </xf>
    <xf numFmtId="49" fontId="37" fillId="2" borderId="22" xfId="0" applyNumberFormat="1" applyFont="1" applyFill="1" applyBorder="1" applyAlignment="1">
      <alignment horizontal="center"/>
    </xf>
    <xf numFmtId="49" fontId="37" fillId="2" borderId="2" xfId="0" applyNumberFormat="1" applyFont="1" applyFill="1" applyBorder="1" applyAlignment="1">
      <alignment horizontal="center"/>
    </xf>
    <xf numFmtId="49" fontId="37" fillId="2" borderId="5" xfId="0" applyNumberFormat="1" applyFont="1" applyFill="1" applyBorder="1" applyAlignment="1">
      <alignment horizontal="center"/>
    </xf>
    <xf numFmtId="6" fontId="44" fillId="2" borderId="22" xfId="161" applyNumberFormat="1" applyFont="1" applyFill="1" applyBorder="1" applyAlignment="1">
      <alignment horizontal="center" vertical="center"/>
    </xf>
    <xf numFmtId="6" fontId="44" fillId="2" borderId="2" xfId="161" applyNumberFormat="1" applyFont="1" applyFill="1" applyBorder="1" applyAlignment="1">
      <alignment horizontal="center" vertical="center"/>
    </xf>
    <xf numFmtId="6" fontId="44" fillId="2" borderId="5" xfId="161" applyNumberFormat="1" applyFont="1" applyFill="1" applyBorder="1" applyAlignment="1">
      <alignment horizontal="center" vertical="center"/>
    </xf>
    <xf numFmtId="6" fontId="1" fillId="2" borderId="2" xfId="161" applyNumberFormat="1" applyFont="1" applyFill="1" applyBorder="1" applyAlignment="1">
      <alignment horizontal="center" vertical="center"/>
    </xf>
    <xf numFmtId="6" fontId="1" fillId="2" borderId="5" xfId="161" applyNumberFormat="1" applyFont="1" applyFill="1" applyBorder="1" applyAlignment="1">
      <alignment horizontal="center" vertical="center"/>
    </xf>
    <xf numFmtId="0" fontId="10" fillId="5" borderId="0" xfId="0" applyFont="1" applyFill="1" applyAlignment="1">
      <alignment horizontal="center" vertical="center"/>
    </xf>
    <xf numFmtId="0" fontId="9" fillId="4" borderId="1"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justify"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1" fontId="0" fillId="0" borderId="22"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0" fontId="0" fillId="2" borderId="1" xfId="0" applyFill="1" applyBorder="1" applyAlignment="1">
      <alignment horizontal="justify" vertical="center"/>
    </xf>
    <xf numFmtId="14" fontId="0" fillId="0" borderId="1" xfId="0" applyNumberFormat="1" applyBorder="1" applyAlignment="1">
      <alignment horizontal="center" vertical="center"/>
    </xf>
    <xf numFmtId="0" fontId="42" fillId="2" borderId="22"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2" borderId="5" xfId="0" applyFont="1" applyFill="1" applyBorder="1" applyAlignment="1">
      <alignment horizontal="center" vertical="center" wrapText="1"/>
    </xf>
    <xf numFmtId="10" fontId="0" fillId="0" borderId="22" xfId="0" applyNumberFormat="1" applyBorder="1" applyAlignment="1">
      <alignment horizontal="center" vertical="center"/>
    </xf>
    <xf numFmtId="10" fontId="0" fillId="0" borderId="2" xfId="0" applyNumberFormat="1" applyBorder="1" applyAlignment="1">
      <alignment horizontal="center" vertical="center"/>
    </xf>
    <xf numFmtId="10" fontId="0" fillId="0" borderId="5" xfId="0" applyNumberFormat="1" applyBorder="1" applyAlignment="1">
      <alignment horizontal="center" vertical="center"/>
    </xf>
    <xf numFmtId="171" fontId="1" fillId="0" borderId="1" xfId="0" applyNumberFormat="1" applyFont="1" applyBorder="1" applyAlignment="1">
      <alignment horizontal="center" vertical="center"/>
    </xf>
    <xf numFmtId="171" fontId="0" fillId="0" borderId="1" xfId="0" applyNumberFormat="1" applyBorder="1" applyAlignment="1">
      <alignment horizontal="center" vertical="center"/>
    </xf>
    <xf numFmtId="0" fontId="37" fillId="0" borderId="2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wrapText="1"/>
    </xf>
    <xf numFmtId="0" fontId="37" fillId="2" borderId="22" xfId="0" quotePrefix="1" applyFont="1" applyFill="1" applyBorder="1" applyAlignment="1">
      <alignment horizontal="center" vertical="center" wrapText="1"/>
    </xf>
    <xf numFmtId="0" fontId="37" fillId="2" borderId="2" xfId="0" quotePrefix="1" applyFont="1" applyFill="1" applyBorder="1" applyAlignment="1">
      <alignment horizontal="center" vertical="center" wrapText="1"/>
    </xf>
    <xf numFmtId="1" fontId="37" fillId="2" borderId="22" xfId="0" applyNumberFormat="1" applyFont="1" applyFill="1" applyBorder="1" applyAlignment="1">
      <alignment horizontal="center" vertical="center" wrapText="1"/>
    </xf>
    <xf numFmtId="1" fontId="37" fillId="2" borderId="2" xfId="0" applyNumberFormat="1" applyFont="1" applyFill="1" applyBorder="1" applyAlignment="1">
      <alignment horizontal="center" vertical="center" wrapText="1"/>
    </xf>
    <xf numFmtId="0" fontId="37" fillId="0" borderId="23" xfId="0" applyFont="1" applyBorder="1" applyAlignment="1">
      <alignment horizontal="center" vertical="center" wrapText="1"/>
    </xf>
    <xf numFmtId="0" fontId="37" fillId="0" borderId="3" xfId="0" applyFont="1" applyBorder="1" applyAlignment="1">
      <alignment horizontal="center" vertical="center" wrapText="1"/>
    </xf>
    <xf numFmtId="0" fontId="37" fillId="2" borderId="30"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37" fillId="2" borderId="30" xfId="0" applyFont="1" applyFill="1" applyBorder="1" applyAlignment="1">
      <alignment horizontal="center" vertical="center"/>
    </xf>
    <xf numFmtId="0" fontId="37" fillId="2" borderId="32" xfId="0" applyFont="1" applyFill="1" applyBorder="1" applyAlignment="1">
      <alignment horizontal="center" vertical="center"/>
    </xf>
    <xf numFmtId="0" fontId="37" fillId="2" borderId="33" xfId="0" applyFont="1" applyFill="1" applyBorder="1" applyAlignment="1">
      <alignment horizontal="center" vertical="center"/>
    </xf>
    <xf numFmtId="0" fontId="42" fillId="2" borderId="30" xfId="0" applyFont="1" applyFill="1" applyBorder="1" applyAlignment="1">
      <alignment horizontal="center" vertical="center" wrapText="1"/>
    </xf>
    <xf numFmtId="0" fontId="42" fillId="2" borderId="32" xfId="0" applyFont="1" applyFill="1" applyBorder="1" applyAlignment="1">
      <alignment horizontal="center" vertical="center" wrapText="1"/>
    </xf>
    <xf numFmtId="0" fontId="42" fillId="2" borderId="33" xfId="0" applyFont="1" applyFill="1" applyBorder="1" applyAlignment="1">
      <alignment horizontal="center" vertical="center" wrapText="1"/>
    </xf>
    <xf numFmtId="0" fontId="37" fillId="2" borderId="30" xfId="0" quotePrefix="1" applyFont="1" applyFill="1" applyBorder="1" applyAlignment="1">
      <alignment horizontal="center" vertical="center" wrapText="1"/>
    </xf>
    <xf numFmtId="1" fontId="37" fillId="2" borderId="30" xfId="0" applyNumberFormat="1" applyFont="1" applyFill="1" applyBorder="1" applyAlignment="1">
      <alignment horizontal="center" vertical="center" wrapText="1"/>
    </xf>
    <xf numFmtId="1" fontId="37" fillId="2" borderId="33" xfId="0" applyNumberFormat="1" applyFont="1" applyFill="1" applyBorder="1" applyAlignment="1">
      <alignment horizontal="center" vertical="center" wrapText="1"/>
    </xf>
    <xf numFmtId="1" fontId="0" fillId="0" borderId="22" xfId="0" applyNumberFormat="1" applyBorder="1" applyAlignment="1">
      <alignment horizontal="center" vertical="center"/>
    </xf>
    <xf numFmtId="1" fontId="0" fillId="0" borderId="2" xfId="0" applyNumberFormat="1" applyBorder="1" applyAlignment="1">
      <alignment horizontal="center" vertical="center"/>
    </xf>
    <xf numFmtId="1" fontId="0" fillId="0" borderId="5" xfId="0" applyNumberForma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1" fontId="0" fillId="0" borderId="22" xfId="0" applyNumberFormat="1" applyBorder="1" applyAlignment="1">
      <alignment horizontal="center" vertical="center" wrapText="1"/>
    </xf>
    <xf numFmtId="171" fontId="1" fillId="0" borderId="22" xfId="163" applyFont="1" applyBorder="1" applyAlignment="1">
      <alignment horizontal="center" vertical="center"/>
    </xf>
    <xf numFmtId="171" fontId="1" fillId="0" borderId="2" xfId="163" applyFont="1" applyBorder="1" applyAlignment="1">
      <alignment horizontal="center" vertical="center"/>
    </xf>
    <xf numFmtId="171" fontId="1" fillId="0" borderId="5" xfId="163" applyFont="1" applyBorder="1" applyAlignment="1">
      <alignment horizontal="center" vertical="center"/>
    </xf>
    <xf numFmtId="0" fontId="0" fillId="2" borderId="22"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wrapText="1"/>
    </xf>
    <xf numFmtId="0" fontId="43" fillId="0" borderId="22" xfId="0" applyFont="1" applyBorder="1" applyAlignment="1">
      <alignment horizontal="center" vertical="center" wrapText="1" readingOrder="1"/>
    </xf>
    <xf numFmtId="0" fontId="43" fillId="0" borderId="2" xfId="0" applyFont="1" applyBorder="1" applyAlignment="1">
      <alignment horizontal="center" vertical="center" wrapText="1" readingOrder="1"/>
    </xf>
    <xf numFmtId="0" fontId="43" fillId="0" borderId="5" xfId="0" applyFont="1" applyBorder="1" applyAlignment="1">
      <alignment horizontal="center" vertical="center" wrapText="1" readingOrder="1"/>
    </xf>
    <xf numFmtId="171" fontId="1" fillId="0" borderId="22" xfId="163" applyFont="1" applyBorder="1" applyAlignment="1">
      <alignment horizontal="right" vertical="center"/>
    </xf>
    <xf numFmtId="171" fontId="1" fillId="0" borderId="2" xfId="163" applyFont="1" applyBorder="1" applyAlignment="1">
      <alignment horizontal="right" vertical="center"/>
    </xf>
    <xf numFmtId="171" fontId="1" fillId="0" borderId="5" xfId="163" applyFont="1" applyBorder="1" applyAlignment="1">
      <alignment horizontal="right" vertical="center"/>
    </xf>
    <xf numFmtId="0" fontId="44" fillId="0" borderId="22"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1" fontId="0" fillId="0" borderId="1" xfId="0" applyNumberFormat="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xf>
    <xf numFmtId="0" fontId="37" fillId="0" borderId="1" xfId="0" applyFont="1" applyBorder="1" applyAlignment="1">
      <alignment horizontal="center" vertical="center" wrapText="1"/>
    </xf>
    <xf numFmtId="0" fontId="0" fillId="2" borderId="1" xfId="0" applyFill="1" applyBorder="1" applyAlignment="1">
      <alignment horizontal="center" vertical="center"/>
    </xf>
    <xf numFmtId="173" fontId="1" fillId="0" borderId="22" xfId="163" applyNumberFormat="1" applyFont="1" applyBorder="1" applyAlignment="1">
      <alignment horizontal="center" vertical="center"/>
    </xf>
    <xf numFmtId="173" fontId="1" fillId="0" borderId="2" xfId="163" applyNumberFormat="1" applyFont="1" applyBorder="1" applyAlignment="1">
      <alignment horizontal="center" vertical="center"/>
    </xf>
    <xf numFmtId="173" fontId="1" fillId="0" borderId="5" xfId="163" applyNumberFormat="1" applyFont="1" applyBorder="1" applyAlignment="1">
      <alignment horizontal="center" vertical="center"/>
    </xf>
    <xf numFmtId="170" fontId="0" fillId="0" borderId="1" xfId="0" applyNumberFormat="1" applyBorder="1" applyAlignment="1">
      <alignment horizontal="center" vertical="center"/>
    </xf>
    <xf numFmtId="1" fontId="0" fillId="0" borderId="2" xfId="0" applyNumberFormat="1" applyBorder="1" applyAlignment="1">
      <alignment horizontal="center" vertical="center" wrapText="1"/>
    </xf>
    <xf numFmtId="1" fontId="0" fillId="0" borderId="5" xfId="0" applyNumberFormat="1" applyBorder="1" applyAlignment="1">
      <alignment horizontal="center" vertical="center" wrapText="1"/>
    </xf>
    <xf numFmtId="0" fontId="36" fillId="2" borderId="22" xfId="91" applyFont="1" applyFill="1" applyBorder="1" applyAlignment="1">
      <alignment horizontal="center" vertical="center" wrapText="1"/>
    </xf>
    <xf numFmtId="0" fontId="36" fillId="2" borderId="2" xfId="91" applyFont="1" applyFill="1" applyBorder="1" applyAlignment="1">
      <alignment horizontal="center" vertical="center" wrapText="1"/>
    </xf>
    <xf numFmtId="169" fontId="37" fillId="2" borderId="7" xfId="0" applyNumberFormat="1" applyFont="1" applyFill="1" applyBorder="1" applyAlignment="1">
      <alignment horizontal="center" vertical="center"/>
    </xf>
  </cellXfs>
  <cellStyles count="164">
    <cellStyle name="20% - Énfasis1 2" xfId="5" xr:uid="{00000000-0005-0000-0000-000000000000}"/>
    <cellStyle name="20% - Énfasis1 2 2" xfId="6" xr:uid="{00000000-0005-0000-0000-000001000000}"/>
    <cellStyle name="20% - Énfasis1 2 3" xfId="7" xr:uid="{00000000-0005-0000-0000-000002000000}"/>
    <cellStyle name="20% - Énfasis2 2" xfId="8" xr:uid="{00000000-0005-0000-0000-000003000000}"/>
    <cellStyle name="20% - Énfasis2 2 2" xfId="9" xr:uid="{00000000-0005-0000-0000-000004000000}"/>
    <cellStyle name="20% - Énfasis2 2 3" xfId="10" xr:uid="{00000000-0005-0000-0000-000005000000}"/>
    <cellStyle name="20% - Énfasis3 2" xfId="11" xr:uid="{00000000-0005-0000-0000-000006000000}"/>
    <cellStyle name="20% - Énfasis3 2 2" xfId="12" xr:uid="{00000000-0005-0000-0000-000007000000}"/>
    <cellStyle name="20% - Énfasis3 2 3" xfId="13" xr:uid="{00000000-0005-0000-0000-000008000000}"/>
    <cellStyle name="20% - Énfasis4 2" xfId="14" xr:uid="{00000000-0005-0000-0000-000009000000}"/>
    <cellStyle name="20% - Énfasis4 2 2" xfId="15" xr:uid="{00000000-0005-0000-0000-00000A000000}"/>
    <cellStyle name="20% - Énfasis4 2 3" xfId="16" xr:uid="{00000000-0005-0000-0000-00000B000000}"/>
    <cellStyle name="20% - Énfasis5 2" xfId="17" xr:uid="{00000000-0005-0000-0000-00000C000000}"/>
    <cellStyle name="20% - Énfasis5 2 2" xfId="18" xr:uid="{00000000-0005-0000-0000-00000D000000}"/>
    <cellStyle name="20% - Énfasis5 2 3" xfId="19" xr:uid="{00000000-0005-0000-0000-00000E000000}"/>
    <cellStyle name="20% - Énfasis6 2" xfId="20" xr:uid="{00000000-0005-0000-0000-00000F000000}"/>
    <cellStyle name="20% - Énfasis6 2 2" xfId="21" xr:uid="{00000000-0005-0000-0000-000010000000}"/>
    <cellStyle name="20% - Énfasis6 2 3" xfId="22" xr:uid="{00000000-0005-0000-0000-000011000000}"/>
    <cellStyle name="40% - Énfasis1 2" xfId="23" xr:uid="{00000000-0005-0000-0000-000012000000}"/>
    <cellStyle name="40% - Énfasis1 2 2" xfId="24" xr:uid="{00000000-0005-0000-0000-000013000000}"/>
    <cellStyle name="40% - Énfasis1 2 3" xfId="25" xr:uid="{00000000-0005-0000-0000-000014000000}"/>
    <cellStyle name="40% - Énfasis2 2" xfId="26" xr:uid="{00000000-0005-0000-0000-000015000000}"/>
    <cellStyle name="40% - Énfasis2 2 2" xfId="27" xr:uid="{00000000-0005-0000-0000-000016000000}"/>
    <cellStyle name="40% - Énfasis2 2 3" xfId="28" xr:uid="{00000000-0005-0000-0000-000017000000}"/>
    <cellStyle name="40% - Énfasis3 2" xfId="29" xr:uid="{00000000-0005-0000-0000-000018000000}"/>
    <cellStyle name="40% - Énfasis3 2 2" xfId="30" xr:uid="{00000000-0005-0000-0000-000019000000}"/>
    <cellStyle name="40% - Énfasis3 2 3" xfId="31" xr:uid="{00000000-0005-0000-0000-00001A000000}"/>
    <cellStyle name="40% - Énfasis4 2" xfId="32" xr:uid="{00000000-0005-0000-0000-00001B000000}"/>
    <cellStyle name="40% - Énfasis4 2 2" xfId="33" xr:uid="{00000000-0005-0000-0000-00001C000000}"/>
    <cellStyle name="40% - Énfasis4 2 3" xfId="34" xr:uid="{00000000-0005-0000-0000-00001D000000}"/>
    <cellStyle name="40% - Énfasis5 2" xfId="35" xr:uid="{00000000-0005-0000-0000-00001E000000}"/>
    <cellStyle name="40% - Énfasis5 2 2" xfId="36" xr:uid="{00000000-0005-0000-0000-00001F000000}"/>
    <cellStyle name="40% - Énfasis5 2 3" xfId="37" xr:uid="{00000000-0005-0000-0000-000020000000}"/>
    <cellStyle name="40% - Énfasis6 2" xfId="38" xr:uid="{00000000-0005-0000-0000-000021000000}"/>
    <cellStyle name="40% - Énfasis6 2 2" xfId="39" xr:uid="{00000000-0005-0000-0000-000022000000}"/>
    <cellStyle name="40% - Énfasis6 2 3" xfId="40" xr:uid="{00000000-0005-0000-0000-000023000000}"/>
    <cellStyle name="60% - Énfasis1 2" xfId="41" xr:uid="{00000000-0005-0000-0000-000024000000}"/>
    <cellStyle name="60% - Énfasis2 2" xfId="42" xr:uid="{00000000-0005-0000-0000-000025000000}"/>
    <cellStyle name="60% - Énfasis3 2" xfId="43" xr:uid="{00000000-0005-0000-0000-000026000000}"/>
    <cellStyle name="60% - Énfasis4 2" xfId="44" xr:uid="{00000000-0005-0000-0000-000027000000}"/>
    <cellStyle name="60% - Énfasis5 2" xfId="45" xr:uid="{00000000-0005-0000-0000-000028000000}"/>
    <cellStyle name="60% - Énfasis6 2" xfId="46" xr:uid="{00000000-0005-0000-0000-000029000000}"/>
    <cellStyle name="Buena 2" xfId="47" xr:uid="{00000000-0005-0000-0000-00002A000000}"/>
    <cellStyle name="Cálculo 2" xfId="48" xr:uid="{00000000-0005-0000-0000-00002B000000}"/>
    <cellStyle name="Cálculo 2 2" xfId="134" xr:uid="{00000000-0005-0000-0000-00002C000000}"/>
    <cellStyle name="Cálculo 2 3" xfId="149" xr:uid="{00000000-0005-0000-0000-00002D000000}"/>
    <cellStyle name="Celda de comprobación 2" xfId="49" xr:uid="{00000000-0005-0000-0000-00002E000000}"/>
    <cellStyle name="Celda vinculada 2" xfId="50" xr:uid="{00000000-0005-0000-0000-00002F000000}"/>
    <cellStyle name="Encabezado 4 2" xfId="51" xr:uid="{00000000-0005-0000-0000-000030000000}"/>
    <cellStyle name="Énfasis1 2" xfId="52" xr:uid="{00000000-0005-0000-0000-000031000000}"/>
    <cellStyle name="Énfasis2 2" xfId="53" xr:uid="{00000000-0005-0000-0000-000032000000}"/>
    <cellStyle name="Énfasis3 2" xfId="54" xr:uid="{00000000-0005-0000-0000-000033000000}"/>
    <cellStyle name="Énfasis4 2" xfId="55" xr:uid="{00000000-0005-0000-0000-000034000000}"/>
    <cellStyle name="Énfasis5 2" xfId="56" xr:uid="{00000000-0005-0000-0000-000035000000}"/>
    <cellStyle name="Énfasis6 2" xfId="57" xr:uid="{00000000-0005-0000-0000-000036000000}"/>
    <cellStyle name="Entrada 2" xfId="58" xr:uid="{00000000-0005-0000-0000-000037000000}"/>
    <cellStyle name="Entrada 2 2" xfId="135" xr:uid="{00000000-0005-0000-0000-000038000000}"/>
    <cellStyle name="Entrada 2 3" xfId="159" xr:uid="{00000000-0005-0000-0000-000039000000}"/>
    <cellStyle name="Euro" xfId="59" xr:uid="{00000000-0005-0000-0000-00003A000000}"/>
    <cellStyle name="Euro 2" xfId="60" xr:uid="{00000000-0005-0000-0000-00003B000000}"/>
    <cellStyle name="Euro 2 2" xfId="111" xr:uid="{00000000-0005-0000-0000-00003C000000}"/>
    <cellStyle name="Euro 3" xfId="110" xr:uid="{00000000-0005-0000-0000-00003D000000}"/>
    <cellStyle name="F2" xfId="61" xr:uid="{00000000-0005-0000-0000-00003E000000}"/>
    <cellStyle name="F3" xfId="62" xr:uid="{00000000-0005-0000-0000-00003F000000}"/>
    <cellStyle name="F4" xfId="63" xr:uid="{00000000-0005-0000-0000-000040000000}"/>
    <cellStyle name="F5" xfId="64" xr:uid="{00000000-0005-0000-0000-000041000000}"/>
    <cellStyle name="F6" xfId="65" xr:uid="{00000000-0005-0000-0000-000042000000}"/>
    <cellStyle name="F7" xfId="66" xr:uid="{00000000-0005-0000-0000-000043000000}"/>
    <cellStyle name="F8" xfId="67" xr:uid="{00000000-0005-0000-0000-000044000000}"/>
    <cellStyle name="Incorrecto 2" xfId="68" xr:uid="{00000000-0005-0000-0000-000045000000}"/>
    <cellStyle name="Millares [0]" xfId="161" builtinId="6"/>
    <cellStyle name="Millares 2" xfId="3" xr:uid="{00000000-0005-0000-0000-000047000000}"/>
    <cellStyle name="Millares 2 2" xfId="112" xr:uid="{00000000-0005-0000-0000-000048000000}"/>
    <cellStyle name="Millares 2 3" xfId="69" xr:uid="{00000000-0005-0000-0000-000049000000}"/>
    <cellStyle name="Millares 3" xfId="132" xr:uid="{00000000-0005-0000-0000-00004A000000}"/>
    <cellStyle name="Millares 3 2" xfId="146" xr:uid="{00000000-0005-0000-0000-00004B000000}"/>
    <cellStyle name="Millares 3 3" xfId="143" xr:uid="{00000000-0005-0000-0000-00004C000000}"/>
    <cellStyle name="Millares 3 4" xfId="157" xr:uid="{00000000-0005-0000-0000-00004D000000}"/>
    <cellStyle name="Moneda" xfId="162" builtinId="4"/>
    <cellStyle name="Moneda [0] 2" xfId="163" xr:uid="{00000000-0005-0000-0000-00004F000000}"/>
    <cellStyle name="Moneda 2" xfId="133" xr:uid="{00000000-0005-0000-0000-000050000000}"/>
    <cellStyle name="Moneda 2 2" xfId="147" xr:uid="{00000000-0005-0000-0000-000051000000}"/>
    <cellStyle name="Moneda 2 3" xfId="144" xr:uid="{00000000-0005-0000-0000-000052000000}"/>
    <cellStyle name="Moneda 2 4" xfId="158" xr:uid="{00000000-0005-0000-0000-000053000000}"/>
    <cellStyle name="Moneda 3" xfId="145" xr:uid="{00000000-0005-0000-0000-000054000000}"/>
    <cellStyle name="Moneda 4" xfId="142" xr:uid="{00000000-0005-0000-0000-000055000000}"/>
    <cellStyle name="Moneda 5" xfId="156" xr:uid="{00000000-0005-0000-0000-000056000000}"/>
    <cellStyle name="Moneda 6" xfId="131" xr:uid="{00000000-0005-0000-0000-000057000000}"/>
    <cellStyle name="Neutral 2" xfId="70" xr:uid="{00000000-0005-0000-0000-000058000000}"/>
    <cellStyle name="Normal" xfId="0" builtinId="0"/>
    <cellStyle name="Normal 10" xfId="109" xr:uid="{00000000-0005-0000-0000-00005A000000}"/>
    <cellStyle name="Normal 14" xfId="71" xr:uid="{00000000-0005-0000-0000-00005B000000}"/>
    <cellStyle name="Normal 14 2" xfId="113" xr:uid="{00000000-0005-0000-0000-00005C000000}"/>
    <cellStyle name="Normal 2" xfId="72" xr:uid="{00000000-0005-0000-0000-00005D000000}"/>
    <cellStyle name="Normal 2 2" xfId="1" xr:uid="{00000000-0005-0000-0000-00005E000000}"/>
    <cellStyle name="Normal 2 2 10" xfId="73" xr:uid="{00000000-0005-0000-0000-00005F000000}"/>
    <cellStyle name="Normal 2 2 10 2" xfId="115" xr:uid="{00000000-0005-0000-0000-000060000000}"/>
    <cellStyle name="Normal 2 2 2" xfId="74" xr:uid="{00000000-0005-0000-0000-000061000000}"/>
    <cellStyle name="Normal 2 2 2 2" xfId="75" xr:uid="{00000000-0005-0000-0000-000062000000}"/>
    <cellStyle name="Normal 2 2 2 2 2" xfId="76" xr:uid="{00000000-0005-0000-0000-000063000000}"/>
    <cellStyle name="Normal 2 2 2 2 2 2" xfId="77" xr:uid="{00000000-0005-0000-0000-000064000000}"/>
    <cellStyle name="Normal 2 2 2 2 2 2 2" xfId="117" xr:uid="{00000000-0005-0000-0000-000065000000}"/>
    <cellStyle name="Normal 2 2 2 2 3" xfId="116" xr:uid="{00000000-0005-0000-0000-000066000000}"/>
    <cellStyle name="Normal 2 2 2 3" xfId="78" xr:uid="{00000000-0005-0000-0000-000067000000}"/>
    <cellStyle name="Normal 2 2 2 3 2" xfId="118" xr:uid="{00000000-0005-0000-0000-000068000000}"/>
    <cellStyle name="Normal 2 2 2 4" xfId="79" xr:uid="{00000000-0005-0000-0000-000069000000}"/>
    <cellStyle name="Normal 2 2 3" xfId="80" xr:uid="{00000000-0005-0000-0000-00006A000000}"/>
    <cellStyle name="Normal 2 2 4" xfId="114" xr:uid="{00000000-0005-0000-0000-00006B000000}"/>
    <cellStyle name="Normal 2 2 7" xfId="81" xr:uid="{00000000-0005-0000-0000-00006C000000}"/>
    <cellStyle name="Normal 2 2 7 2" xfId="119" xr:uid="{00000000-0005-0000-0000-00006D000000}"/>
    <cellStyle name="Normal 2 2 8" xfId="82" xr:uid="{00000000-0005-0000-0000-00006E000000}"/>
    <cellStyle name="Normal 2 2 8 2" xfId="120" xr:uid="{00000000-0005-0000-0000-00006F000000}"/>
    <cellStyle name="Normal 2 2 9" xfId="83" xr:uid="{00000000-0005-0000-0000-000070000000}"/>
    <cellStyle name="Normal 2 2 9 2" xfId="121" xr:uid="{00000000-0005-0000-0000-000071000000}"/>
    <cellStyle name="Normal 2 3" xfId="84" xr:uid="{00000000-0005-0000-0000-000072000000}"/>
    <cellStyle name="Normal 2 3 2" xfId="85" xr:uid="{00000000-0005-0000-0000-000073000000}"/>
    <cellStyle name="Normal 2 3 3" xfId="86" xr:uid="{00000000-0005-0000-0000-000074000000}"/>
    <cellStyle name="Normal 2 4" xfId="87" xr:uid="{00000000-0005-0000-0000-000075000000}"/>
    <cellStyle name="Normal 2 4 2" xfId="122" xr:uid="{00000000-0005-0000-0000-000076000000}"/>
    <cellStyle name="Normal 2 5" xfId="88" xr:uid="{00000000-0005-0000-0000-000077000000}"/>
    <cellStyle name="Normal 2 6" xfId="89" xr:uid="{00000000-0005-0000-0000-000078000000}"/>
    <cellStyle name="Normal 2_FUT INGRESOS 2010 Y FLS Y TESORERIA FLS AGOSTO 26" xfId="90" xr:uid="{00000000-0005-0000-0000-000079000000}"/>
    <cellStyle name="Normal 3" xfId="91" xr:uid="{00000000-0005-0000-0000-00007A000000}"/>
    <cellStyle name="Normal 3 2" xfId="92" xr:uid="{00000000-0005-0000-0000-00007B000000}"/>
    <cellStyle name="Normal 3 2 2" xfId="124" xr:uid="{00000000-0005-0000-0000-00007C000000}"/>
    <cellStyle name="Normal 3 3" xfId="123" xr:uid="{00000000-0005-0000-0000-00007D000000}"/>
    <cellStyle name="Normal 4" xfId="93" xr:uid="{00000000-0005-0000-0000-00007E000000}"/>
    <cellStyle name="Normal 4 2" xfId="94" xr:uid="{00000000-0005-0000-0000-00007F000000}"/>
    <cellStyle name="Normal 4 2 2" xfId="126" xr:uid="{00000000-0005-0000-0000-000080000000}"/>
    <cellStyle name="Normal 4 3" xfId="125" xr:uid="{00000000-0005-0000-0000-000081000000}"/>
    <cellStyle name="Normal 5" xfId="2" xr:uid="{00000000-0005-0000-0000-000082000000}"/>
    <cellStyle name="Normal 6" xfId="95" xr:uid="{00000000-0005-0000-0000-000083000000}"/>
    <cellStyle name="Normal 7" xfId="96" xr:uid="{00000000-0005-0000-0000-000084000000}"/>
    <cellStyle name="Normal 7 2" xfId="127" xr:uid="{00000000-0005-0000-0000-000085000000}"/>
    <cellStyle name="Normal 8" xfId="97" xr:uid="{00000000-0005-0000-0000-000086000000}"/>
    <cellStyle name="Normal 8 2" xfId="128" xr:uid="{00000000-0005-0000-0000-000087000000}"/>
    <cellStyle name="Normal 9" xfId="4" xr:uid="{00000000-0005-0000-0000-000088000000}"/>
    <cellStyle name="Notas 2" xfId="98" xr:uid="{00000000-0005-0000-0000-000089000000}"/>
    <cellStyle name="Notas 2 2" xfId="129" xr:uid="{00000000-0005-0000-0000-00008A000000}"/>
    <cellStyle name="Notas 2 2 2" xfId="140" xr:uid="{00000000-0005-0000-0000-00008B000000}"/>
    <cellStyle name="Notas 2 2 3" xfId="153" xr:uid="{00000000-0005-0000-0000-00008C000000}"/>
    <cellStyle name="Notas 2 3" xfId="136" xr:uid="{00000000-0005-0000-0000-00008D000000}"/>
    <cellStyle name="Notas 2 4" xfId="151" xr:uid="{00000000-0005-0000-0000-00008E000000}"/>
    <cellStyle name="Notas 3" xfId="99" xr:uid="{00000000-0005-0000-0000-00008F000000}"/>
    <cellStyle name="Notas 3 2" xfId="130" xr:uid="{00000000-0005-0000-0000-000090000000}"/>
    <cellStyle name="Notas 3 2 2" xfId="141" xr:uid="{00000000-0005-0000-0000-000091000000}"/>
    <cellStyle name="Notas 3 2 3" xfId="152" xr:uid="{00000000-0005-0000-0000-000092000000}"/>
    <cellStyle name="Notas 3 3" xfId="137" xr:uid="{00000000-0005-0000-0000-000093000000}"/>
    <cellStyle name="Notas 3 4" xfId="154" xr:uid="{00000000-0005-0000-0000-000094000000}"/>
    <cellStyle name="Salida 2" xfId="100" xr:uid="{00000000-0005-0000-0000-000095000000}"/>
    <cellStyle name="Salida 2 2" xfId="138" xr:uid="{00000000-0005-0000-0000-000096000000}"/>
    <cellStyle name="Salida 2 3" xfId="148" xr:uid="{00000000-0005-0000-0000-000097000000}"/>
    <cellStyle name="TableStyleLight1" xfId="101" xr:uid="{00000000-0005-0000-0000-000098000000}"/>
    <cellStyle name="Texto de advertencia 2" xfId="102" xr:uid="{00000000-0005-0000-0000-000099000000}"/>
    <cellStyle name="Texto explicativo 2" xfId="103" xr:uid="{00000000-0005-0000-0000-00009A000000}"/>
    <cellStyle name="Título 1 2" xfId="104" xr:uid="{00000000-0005-0000-0000-00009B000000}"/>
    <cellStyle name="Título 2 2" xfId="105" xr:uid="{00000000-0005-0000-0000-00009C000000}"/>
    <cellStyle name="Título 3 2" xfId="106" xr:uid="{00000000-0005-0000-0000-00009D000000}"/>
    <cellStyle name="Título 3 2 2" xfId="155" xr:uid="{00000000-0005-0000-0000-00009E000000}"/>
    <cellStyle name="Título 3 2 2 2" xfId="160" xr:uid="{00000000-0005-0000-0000-00009F000000}"/>
    <cellStyle name="Título 4" xfId="107" xr:uid="{00000000-0005-0000-0000-0000A0000000}"/>
    <cellStyle name="Total 2" xfId="108" xr:uid="{00000000-0005-0000-0000-0000A1000000}"/>
    <cellStyle name="Total 2 2" xfId="139" xr:uid="{00000000-0005-0000-0000-0000A2000000}"/>
    <cellStyle name="Total 2 3" xfId="150" xr:uid="{00000000-0005-0000-0000-0000A3000000}"/>
  </cellStyles>
  <dxfs count="0"/>
  <tableStyles count="0" defaultTableStyle="TableStyleMedium2" defaultPivotStyle="PivotStyleLight16"/>
  <colors>
    <mruColors>
      <color rgb="FFEF8543"/>
      <color rgb="FFED7A33"/>
      <color rgb="FFEB6B1D"/>
      <color rgb="FFAF4B4B"/>
      <color rgb="FF921E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971550</xdr:colOff>
      <xdr:row>1</xdr:row>
      <xdr:rowOff>291</xdr:rowOff>
    </xdr:to>
    <xdr:pic>
      <xdr:nvPicPr>
        <xdr:cNvPr id="5" name="Imagen 4">
          <a:extLst>
            <a:ext uri="{FF2B5EF4-FFF2-40B4-BE49-F238E27FC236}">
              <a16:creationId xmlns:a16="http://schemas.microsoft.com/office/drawing/2014/main" id="{58660954-FFBC-415D-B120-D736517169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0800" cy="9781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torres\Documents\Tareas%202017\Enero\PA%20VERSI&#211;N%20ENERO\Plan%20Indicativo%20Ejempl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EYLA%20BONET\LEYLA%20BONET\Plan%20de%20Acci&#243;n%202022\PLANES%20DE%20ACCI&#211;N%20SECTORIAL\Formato%20Plan%20de%20acci&#243;n%202022%20OAPAZ.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PLANES%20DE%20ACCION%202024\Plan_de_accion_%202024%20%20(DEPORTES).xlsx" TargetMode="External"/><Relationship Id="rId1" Type="http://schemas.openxmlformats.org/officeDocument/2006/relationships/externalLinkPath" Target="Plan_de_accion_%202024%20%20(DEPOR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_de_accion_2024%20%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Instrucciones "/>
      <sheetName val="1_Metas_Resultados"/>
      <sheetName val="2_Metas_Producto_ y_ $"/>
      <sheetName val="3_Plan Indicativo"/>
      <sheetName val="PI_Ejec"/>
      <sheetName val="Dependencias"/>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sheetData sheetId="2">
        <row r="4">
          <cell r="D4" t="str">
            <v>1. Implementar acciones para Aumentar y/o mantener la cobertura  de educacion basica prescolar.</v>
          </cell>
        </row>
        <row r="5">
          <cell r="D5" t="str">
            <v>2. Implementar acciones para Aumentar y/o mantener la cobertura  de educacion basica prescolar.</v>
          </cell>
        </row>
        <row r="6">
          <cell r="D6" t="str">
            <v>3. Implementar acciones para Aumentar y/o mantener la cobertura  de educacion basica prescolar.</v>
          </cell>
        </row>
        <row r="7">
          <cell r="D7" t="str">
            <v>4. Implementar acciones para Aumentar y/o mantener la cobertura  de educacion basica primaria.</v>
          </cell>
        </row>
        <row r="8">
          <cell r="D8" t="str">
            <v>5. Implementar acciones para Aumentar y/o mantener la cobertura  de educacion basica primaria.</v>
          </cell>
        </row>
        <row r="9">
          <cell r="D9" t="str">
            <v>6. Implementar acciones para Aumentar y/o mantener la cobertura  de educacion basica primaria.</v>
          </cell>
        </row>
        <row r="10">
          <cell r="D10" t="str">
            <v>7. Implementar acciones para Aumentar y/o mantener la cobertura  de educacion basica secundaria.</v>
          </cell>
        </row>
        <row r="11">
          <cell r="D11" t="str">
            <v>8. Implementar acciones para Aumentar y/o mantener la cobertura  de educacion basica secundaria.</v>
          </cell>
        </row>
        <row r="12">
          <cell r="D12" t="str">
            <v>9. Implementar acciones para Aumentar y/o mantener la cobertura  de educacion basica secundaria.</v>
          </cell>
        </row>
        <row r="13">
          <cell r="D13" t="str">
            <v>10. Implementar acciones para Aumentar y/o mantener la cobertura  de educacion  media.</v>
          </cell>
        </row>
        <row r="14">
          <cell r="D14" t="str">
            <v>11. Implementar acciones para Aumentar y/o mantener la cobertura  de educacion  media.</v>
          </cell>
        </row>
        <row r="15">
          <cell r="D15" t="str">
            <v>12. Generar la oferta de educacion tecnica y superior  en el municipio</v>
          </cell>
        </row>
        <row r="16">
          <cell r="D16" t="str">
            <v>13. Disminuir la tasa de Deserción escolar</v>
          </cell>
        </row>
        <row r="17">
          <cell r="D17" t="str">
            <v>14. Disminuir la tasa de Deserción escolar</v>
          </cell>
        </row>
        <row r="18">
          <cell r="D18" t="str">
            <v>15. Disminuir la tasa de Deserción escolar</v>
          </cell>
        </row>
        <row r="19">
          <cell r="D19" t="str">
            <v>16. Disminuir la tasa de Deserción escolar</v>
          </cell>
        </row>
        <row r="20">
          <cell r="D20" t="str">
            <v>17. Disminuir la tasa de Deserción escolar</v>
          </cell>
        </row>
        <row r="21">
          <cell r="D21" t="str">
            <v>18. Disminuir la tasa de Deserción escolar</v>
          </cell>
        </row>
        <row r="22">
          <cell r="D22" t="str">
            <v>19. Disminuir la tasa de Deserción escolar</v>
          </cell>
        </row>
        <row r="23">
          <cell r="D23" t="str">
            <v>20. Disminuir la tasa de Deserción escolar</v>
          </cell>
        </row>
        <row r="24">
          <cell r="D24" t="str">
            <v>21. Disminuir la tasa de Deserción escolar</v>
          </cell>
        </row>
        <row r="25">
          <cell r="D25" t="str">
            <v>22. Disminuir la tasa de Deserción escolar</v>
          </cell>
        </row>
        <row r="26">
          <cell r="D26" t="str">
            <v>23. Reducir la Tasa de Analfabetismo</v>
          </cell>
        </row>
        <row r="27">
          <cell r="D27" t="str">
            <v>24. Reducir la Tasa de Analfabetismo</v>
          </cell>
        </row>
        <row r="28">
          <cell r="D28" t="str">
            <v>25. Mejorar la Calidad educativa y fortalecer el desarrollo de las competencias</v>
          </cell>
        </row>
        <row r="29">
          <cell r="D29" t="str">
            <v>26. Mejorar la Calidad educativa y fortalecer el desarrollo de las competencias</v>
          </cell>
        </row>
        <row r="30">
          <cell r="D30" t="str">
            <v>27. Mejorar la Calidad educativa y fortalecer el desarrollo de las competencias</v>
          </cell>
        </row>
        <row r="31">
          <cell r="D31" t="str">
            <v>28. Fortalecer la protección,  restauración y defensa del medio ambiente  en el Municipio de Pasca</v>
          </cell>
        </row>
        <row r="32">
          <cell r="D32" t="str">
            <v>29. Fortalecer la protección,  restauración y defensa del medio ambiente  en el Municipio de Pasca</v>
          </cell>
        </row>
        <row r="33">
          <cell r="D33" t="str">
            <v>30. Fortalecer la protección,  restauración y defensa del medio ambiente  en el Municipio de Pasca</v>
          </cell>
        </row>
        <row r="34">
          <cell r="D34" t="str">
            <v>31. Fortalecer la protección,  restauración y defensa del medio ambiente  en el Municipio de Pasca</v>
          </cell>
        </row>
        <row r="35">
          <cell r="D35" t="str">
            <v>32. Fortalecer la protección,  restauración y defensa del medio ambiente  en el Municipio de Pasca</v>
          </cell>
        </row>
        <row r="36">
          <cell r="D36" t="str">
            <v>33. Fortalecer la protección,  restauración y defensa del medio ambiente  en el Municipio de Pasca</v>
          </cell>
        </row>
        <row r="37">
          <cell r="D37" t="str">
            <v>34. Fortalecer la protección,  restauración y defensa del medio ambiente  en el Municipio de Pasca</v>
          </cell>
        </row>
        <row r="38">
          <cell r="D38" t="str">
            <v>35. Fortalecer la protección,  restauración y defensa del medio ambiente  en el Municipio de Pasca</v>
          </cell>
        </row>
        <row r="39">
          <cell r="D39" t="str">
            <v>36. Garantizar el acceso de los reclusos a los centros de reclusión a través de convenios con el INPEC</v>
          </cell>
        </row>
        <row r="40">
          <cell r="D40" t="str">
            <v>37. aumentar la Inversión Territorial Percápita en el sector de riesgos(Mantener actualizados los planes de emergencia y contingencia de las diferentes entidades que operan en el municipio)</v>
          </cell>
        </row>
        <row r="41">
          <cell r="D41" t="str">
            <v>38. aumentar la Inversión Territorial Percápita en el sector de riesgos(Mantener actualizados los planes de emergencia y contingencia de las diferentes entidades que operan en el municipio)</v>
          </cell>
        </row>
        <row r="42">
          <cell r="D42" t="str">
            <v>39. aumentar la Inversión Territorial Percápita en el sector de riesgos(Mantener actualizados los planes de emergencia y contingencia de las diferentes entidades que operan en el municipio)</v>
          </cell>
        </row>
        <row r="43">
          <cell r="D43" t="str">
            <v>40. aumentar la Inversión Territorial Percápita en el sector de riesgos(Mantener actualizados los planes de emergencia y contingencia de las diferentes entidades que operan en el municipio)</v>
          </cell>
        </row>
        <row r="44">
          <cell r="D44" t="str">
            <v>41. aumentar la Inversión Territorial Percápita en el sector de riesgos(Mantener actualizados los planes de emergencia y contingencia de las diferentes entidades que operan en el municipio)</v>
          </cell>
        </row>
        <row r="45">
          <cell r="D45" t="str">
            <v>42. aumentar la Inversión Territorial Percápita en el sector de riesgos(Mantener actualizados los planes de emergencia y contingencia de las diferentes entidades que operan en el municipio)</v>
          </cell>
        </row>
        <row r="46">
          <cell r="D46" t="str">
            <v>43. atender el % de desastres naturales que se presenten en el municipio(Mantener actualizados los planes de emergencia y contingencia de las diferentes entidades que operan en el municipio)</v>
          </cell>
        </row>
        <row r="47">
          <cell r="D47" t="str">
            <v>44. atender el % de desastres naturales que se presenten en el municipio(Mantener actualizados los planes de emergencia y contingencia de las diferentes entidades que operan en el municipio)</v>
          </cell>
        </row>
        <row r="48">
          <cell r="D48" t="str">
            <v>45. Promover acciones que repercutan en el desarrollo del Municipio a través de la promoción de la asociatividad y de la transferencia de conocimiento</v>
          </cell>
        </row>
        <row r="49">
          <cell r="D49" t="str">
            <v>46. Promover acciones que repercutan en el desarrollo del Municipio a través de la promoción de la asociatividad y de la transferencia de conocimiento</v>
          </cell>
        </row>
        <row r="50">
          <cell r="D50" t="str">
            <v>47. Promover acciones que repercutan en el desarrollo del Municipio a través de la promoción de la asociatividad y de la transferencia de conocimiento</v>
          </cell>
        </row>
        <row r="51">
          <cell r="D51" t="str">
            <v>48. Impulsar al Municipio de Pasca como destino turístico garantizando la sostenibilidad de la flora, fauna, el desarrrollo económico, bienestar social, cultura y ambiental de la comunidad</v>
          </cell>
        </row>
        <row r="52">
          <cell r="D52" t="str">
            <v>49. Impulsar al Municipio de Pasca como destino turístico garantizando la sostenibilidad de la flora, fauna, el desarrrollo económico, bienestar social, cultura y ambiental de la comunidad</v>
          </cell>
        </row>
        <row r="53">
          <cell r="D53" t="str">
            <v>50. Impulsar al Municipio de Pasca como destino turístico garantizando la sostenibilidad de la flora, fauna, el desarrrollo económico, bienestar social, cultura y ambiental de la comunidad</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DEACCION.PAZ"/>
      <sheetName val="Dependenci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_de_ accción"/>
      <sheetName val="Dependenci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_de_ accción"/>
      <sheetName val="Dependenci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Z1015"/>
  <sheetViews>
    <sheetView tabSelected="1" zoomScale="55" zoomScaleNormal="55" workbookViewId="0">
      <selection activeCell="T174" sqref="T174"/>
    </sheetView>
  </sheetViews>
  <sheetFormatPr baseColWidth="10" defaultRowHeight="15" x14ac:dyDescent="0.25"/>
  <cols>
    <col min="1" max="1" width="35.5703125" customWidth="1"/>
    <col min="2" max="2" width="26.85546875" customWidth="1"/>
    <col min="3" max="3" width="55.42578125" customWidth="1"/>
    <col min="4" max="4" width="36.5703125" style="6" customWidth="1"/>
    <col min="5" max="5" width="61.7109375" style="17" customWidth="1"/>
    <col min="6" max="6" width="27.28515625" hidden="1" customWidth="1"/>
    <col min="7" max="7" width="62.42578125" customWidth="1"/>
    <col min="8" max="8" width="27.7109375" style="21" customWidth="1"/>
    <col min="9" max="9" width="26.85546875" style="6" customWidth="1"/>
    <col min="10" max="10" width="28.7109375" style="21" customWidth="1"/>
    <col min="11" max="11" width="32.140625" style="32" customWidth="1"/>
    <col min="12" max="12" width="13.42578125" style="28" customWidth="1"/>
    <col min="13" max="13" width="15.28515625" style="28" customWidth="1"/>
    <col min="14" max="14" width="25.140625" style="28" customWidth="1"/>
    <col min="15" max="15" width="65.28515625" customWidth="1"/>
    <col min="16" max="16" width="30" style="34" customWidth="1"/>
    <col min="17" max="17" width="16.5703125" style="16" customWidth="1"/>
    <col min="18" max="31" width="11.42578125" style="3"/>
    <col min="130" max="130" width="28.42578125" customWidth="1"/>
  </cols>
  <sheetData>
    <row r="1" spans="1:130" ht="76.5" customHeight="1" x14ac:dyDescent="0.25">
      <c r="A1" s="312" t="s">
        <v>59</v>
      </c>
      <c r="B1" s="312"/>
      <c r="C1" s="312"/>
      <c r="D1" s="312"/>
      <c r="E1" s="312"/>
      <c r="F1" s="312"/>
      <c r="G1" s="312"/>
      <c r="H1" s="312"/>
      <c r="I1" s="312"/>
      <c r="J1" s="312"/>
      <c r="K1" s="312"/>
      <c r="L1" s="312"/>
      <c r="M1" s="312"/>
      <c r="N1" s="312"/>
      <c r="O1" s="312"/>
      <c r="P1" s="312"/>
      <c r="Q1" s="312"/>
    </row>
    <row r="2" spans="1:130" s="8" customFormat="1" ht="48" customHeight="1" x14ac:dyDescent="0.3">
      <c r="A2" s="313" t="s">
        <v>17</v>
      </c>
      <c r="B2" s="313"/>
      <c r="C2" s="9" t="s">
        <v>18</v>
      </c>
      <c r="D2" s="314" t="s">
        <v>19</v>
      </c>
      <c r="E2" s="315"/>
      <c r="F2" s="315"/>
      <c r="G2" s="316"/>
      <c r="H2" s="313" t="s">
        <v>20</v>
      </c>
      <c r="I2" s="313"/>
      <c r="J2" s="313"/>
      <c r="K2" s="314" t="s">
        <v>21</v>
      </c>
      <c r="L2" s="315"/>
      <c r="M2" s="315"/>
      <c r="N2" s="316"/>
      <c r="O2" s="317" t="s">
        <v>22</v>
      </c>
      <c r="P2" s="318"/>
      <c r="Q2" s="318"/>
      <c r="R2" s="7"/>
      <c r="S2" s="7"/>
      <c r="T2" s="7"/>
      <c r="U2" s="7"/>
      <c r="V2" s="7"/>
      <c r="W2" s="7"/>
      <c r="X2" s="7"/>
      <c r="Y2" s="7"/>
      <c r="Z2" s="7"/>
      <c r="AA2" s="7"/>
      <c r="AB2" s="7"/>
      <c r="AC2" s="7"/>
      <c r="AD2" s="7"/>
      <c r="AE2" s="7"/>
    </row>
    <row r="3" spans="1:130" s="2" customFormat="1" ht="60.75" customHeight="1" x14ac:dyDescent="0.25">
      <c r="A3" s="10" t="s">
        <v>0</v>
      </c>
      <c r="B3" s="10" t="s">
        <v>2</v>
      </c>
      <c r="C3" s="10" t="s">
        <v>3</v>
      </c>
      <c r="D3" s="11" t="s">
        <v>41</v>
      </c>
      <c r="E3" s="10" t="s">
        <v>10</v>
      </c>
      <c r="F3" s="10" t="s">
        <v>11</v>
      </c>
      <c r="G3" s="10" t="s">
        <v>42</v>
      </c>
      <c r="H3" s="12" t="s">
        <v>8</v>
      </c>
      <c r="I3" s="12" t="s">
        <v>9</v>
      </c>
      <c r="J3" s="12" t="s">
        <v>16</v>
      </c>
      <c r="K3" s="36" t="s">
        <v>5</v>
      </c>
      <c r="L3" s="10" t="s">
        <v>12</v>
      </c>
      <c r="M3" s="10" t="s">
        <v>13</v>
      </c>
      <c r="N3" s="10" t="s">
        <v>14</v>
      </c>
      <c r="O3" s="11" t="s">
        <v>7</v>
      </c>
      <c r="P3" s="33" t="s">
        <v>23</v>
      </c>
      <c r="Q3" s="15" t="s">
        <v>25</v>
      </c>
      <c r="R3" s="4"/>
      <c r="S3" s="4"/>
      <c r="T3" s="4"/>
      <c r="U3" s="4"/>
      <c r="V3" s="4"/>
      <c r="W3" s="4"/>
      <c r="X3" s="4"/>
      <c r="Y3" s="4"/>
      <c r="Z3" s="4"/>
      <c r="AA3" s="4"/>
      <c r="AB3" s="4"/>
      <c r="AC3" s="4"/>
      <c r="AD3" s="4"/>
      <c r="AE3" s="4"/>
      <c r="DZ3" s="13" t="s">
        <v>15</v>
      </c>
    </row>
    <row r="4" spans="1:130" s="18" customFormat="1" ht="405" x14ac:dyDescent="0.25">
      <c r="A4" s="53" t="s">
        <v>28</v>
      </c>
      <c r="B4" s="44" t="s">
        <v>39</v>
      </c>
      <c r="C4" s="35" t="s">
        <v>6</v>
      </c>
      <c r="D4" s="37" t="s">
        <v>49</v>
      </c>
      <c r="E4" s="22" t="s">
        <v>48</v>
      </c>
      <c r="F4" s="22" t="s">
        <v>45</v>
      </c>
      <c r="G4" s="22">
        <v>25</v>
      </c>
      <c r="H4" s="22" t="s">
        <v>61</v>
      </c>
      <c r="I4" s="25"/>
      <c r="J4" s="22" t="s">
        <v>47</v>
      </c>
      <c r="K4" s="22" t="s">
        <v>60</v>
      </c>
      <c r="L4" s="29">
        <v>45292</v>
      </c>
      <c r="M4" s="29">
        <v>45657</v>
      </c>
      <c r="N4" s="25"/>
      <c r="O4" s="38" t="s">
        <v>15</v>
      </c>
      <c r="P4" s="39">
        <v>639410269.5</v>
      </c>
      <c r="Q4" s="25" t="s">
        <v>26</v>
      </c>
      <c r="DZ4" s="19" t="s">
        <v>1</v>
      </c>
    </row>
    <row r="5" spans="1:130" ht="360" x14ac:dyDescent="0.25">
      <c r="A5" s="53" t="s">
        <v>28</v>
      </c>
      <c r="B5" s="44" t="s">
        <v>39</v>
      </c>
      <c r="C5" s="20" t="s">
        <v>6</v>
      </c>
      <c r="D5" s="37" t="s">
        <v>50</v>
      </c>
      <c r="E5" s="22" t="s">
        <v>48</v>
      </c>
      <c r="F5" s="22" t="s">
        <v>45</v>
      </c>
      <c r="G5" s="22">
        <v>3</v>
      </c>
      <c r="H5" s="22" t="s">
        <v>63</v>
      </c>
      <c r="I5" s="25"/>
      <c r="J5" s="22" t="s">
        <v>65</v>
      </c>
      <c r="K5" s="22" t="s">
        <v>64</v>
      </c>
      <c r="L5" s="29">
        <v>45292</v>
      </c>
      <c r="M5" s="29">
        <v>45657</v>
      </c>
      <c r="N5" s="25"/>
      <c r="O5" s="38" t="s">
        <v>15</v>
      </c>
      <c r="P5" s="39">
        <v>40000000</v>
      </c>
      <c r="Q5" s="22" t="s">
        <v>26</v>
      </c>
      <c r="R5"/>
      <c r="S5"/>
      <c r="T5"/>
      <c r="U5"/>
      <c r="V5"/>
      <c r="W5"/>
      <c r="X5"/>
      <c r="Y5"/>
      <c r="Z5"/>
      <c r="AA5"/>
      <c r="AB5"/>
      <c r="AC5"/>
      <c r="AD5"/>
      <c r="AE5"/>
      <c r="DZ5" t="s">
        <v>24</v>
      </c>
    </row>
    <row r="6" spans="1:130" ht="369" customHeight="1" x14ac:dyDescent="0.25">
      <c r="A6" s="53" t="s">
        <v>28</v>
      </c>
      <c r="B6" s="44" t="s">
        <v>39</v>
      </c>
      <c r="C6" s="20" t="s">
        <v>6</v>
      </c>
      <c r="D6" s="37" t="s">
        <v>51</v>
      </c>
      <c r="E6" s="22" t="s">
        <v>48</v>
      </c>
      <c r="F6" s="22" t="s">
        <v>45</v>
      </c>
      <c r="G6" s="22">
        <v>1</v>
      </c>
      <c r="H6" s="22" t="s">
        <v>63</v>
      </c>
      <c r="I6" s="25"/>
      <c r="J6" s="22" t="s">
        <v>65</v>
      </c>
      <c r="K6" s="22" t="s">
        <v>64</v>
      </c>
      <c r="L6" s="29">
        <v>45292</v>
      </c>
      <c r="M6" s="29">
        <v>45657</v>
      </c>
      <c r="N6" s="25"/>
      <c r="O6" s="38" t="s">
        <v>15</v>
      </c>
      <c r="P6" s="39">
        <v>40000000</v>
      </c>
      <c r="Q6" s="25" t="s">
        <v>26</v>
      </c>
      <c r="R6"/>
      <c r="S6"/>
      <c r="T6"/>
      <c r="U6"/>
      <c r="V6"/>
      <c r="W6"/>
      <c r="X6"/>
      <c r="Y6"/>
      <c r="Z6"/>
      <c r="AA6"/>
      <c r="AB6"/>
      <c r="AC6"/>
      <c r="AD6"/>
      <c r="AE6"/>
    </row>
    <row r="7" spans="1:130" ht="389.25" customHeight="1" x14ac:dyDescent="0.25">
      <c r="A7" s="53" t="s">
        <v>28</v>
      </c>
      <c r="B7" s="44" t="s">
        <v>39</v>
      </c>
      <c r="C7" s="20" t="s">
        <v>6</v>
      </c>
      <c r="D7" s="37" t="s">
        <v>52</v>
      </c>
      <c r="E7" s="22" t="s">
        <v>48</v>
      </c>
      <c r="F7" s="22" t="s">
        <v>45</v>
      </c>
      <c r="G7" s="22">
        <v>1</v>
      </c>
      <c r="H7" s="22" t="s">
        <v>61</v>
      </c>
      <c r="I7" s="25"/>
      <c r="J7" s="22" t="s">
        <v>47</v>
      </c>
      <c r="K7" s="22" t="s">
        <v>66</v>
      </c>
      <c r="L7" s="29">
        <v>45292</v>
      </c>
      <c r="M7" s="29">
        <v>45657</v>
      </c>
      <c r="N7" s="25"/>
      <c r="O7" s="38" t="s">
        <v>15</v>
      </c>
      <c r="P7" s="39">
        <v>10000000</v>
      </c>
      <c r="Q7" s="25" t="s">
        <v>26</v>
      </c>
      <c r="R7"/>
      <c r="S7"/>
      <c r="T7"/>
      <c r="U7"/>
      <c r="V7"/>
      <c r="W7"/>
      <c r="X7"/>
      <c r="Y7"/>
      <c r="Z7"/>
      <c r="AA7"/>
      <c r="AB7"/>
      <c r="AC7"/>
      <c r="AD7"/>
      <c r="AE7"/>
    </row>
    <row r="8" spans="1:130" ht="285" x14ac:dyDescent="0.25">
      <c r="A8" s="53" t="s">
        <v>28</v>
      </c>
      <c r="B8" s="44" t="s">
        <v>39</v>
      </c>
      <c r="C8" s="20" t="s">
        <v>6</v>
      </c>
      <c r="D8" s="37" t="s">
        <v>46</v>
      </c>
      <c r="E8" s="22" t="s">
        <v>48</v>
      </c>
      <c r="F8" s="22" t="s">
        <v>45</v>
      </c>
      <c r="G8" s="22">
        <v>1</v>
      </c>
      <c r="H8" s="22" t="s">
        <v>61</v>
      </c>
      <c r="I8" s="25"/>
      <c r="J8" s="22" t="s">
        <v>47</v>
      </c>
      <c r="K8" s="22" t="s">
        <v>67</v>
      </c>
      <c r="L8" s="29">
        <v>45292</v>
      </c>
      <c r="M8" s="29">
        <v>45657</v>
      </c>
      <c r="N8" s="25"/>
      <c r="O8" s="38" t="s">
        <v>15</v>
      </c>
      <c r="P8" s="39">
        <v>31000000</v>
      </c>
      <c r="Q8" s="25" t="s">
        <v>26</v>
      </c>
      <c r="R8"/>
      <c r="S8"/>
      <c r="T8"/>
      <c r="U8"/>
      <c r="V8"/>
      <c r="W8"/>
      <c r="X8"/>
      <c r="Y8"/>
      <c r="Z8"/>
      <c r="AA8"/>
      <c r="AB8"/>
      <c r="AC8"/>
      <c r="AD8"/>
      <c r="AE8"/>
      <c r="DZ8" t="s">
        <v>26</v>
      </c>
    </row>
    <row r="9" spans="1:130" ht="360" x14ac:dyDescent="0.25">
      <c r="A9" s="53" t="s">
        <v>28</v>
      </c>
      <c r="B9" s="44" t="s">
        <v>39</v>
      </c>
      <c r="C9" s="20" t="s">
        <v>6</v>
      </c>
      <c r="D9" s="37" t="s">
        <v>53</v>
      </c>
      <c r="E9" s="22" t="s">
        <v>48</v>
      </c>
      <c r="F9" s="22" t="s">
        <v>45</v>
      </c>
      <c r="G9" s="22">
        <v>1</v>
      </c>
      <c r="H9" s="22" t="s">
        <v>61</v>
      </c>
      <c r="I9" s="25"/>
      <c r="J9" s="22" t="s">
        <v>47</v>
      </c>
      <c r="K9" s="22" t="s">
        <v>68</v>
      </c>
      <c r="L9" s="29">
        <v>45292</v>
      </c>
      <c r="M9" s="29">
        <v>45657</v>
      </c>
      <c r="N9" s="25"/>
      <c r="O9" s="38" t="s">
        <v>15</v>
      </c>
      <c r="P9" s="39">
        <v>27710100</v>
      </c>
      <c r="Q9" s="25" t="s">
        <v>58</v>
      </c>
      <c r="R9"/>
      <c r="S9"/>
      <c r="T9"/>
      <c r="U9"/>
      <c r="V9"/>
      <c r="W9"/>
      <c r="X9"/>
      <c r="Y9"/>
      <c r="Z9"/>
      <c r="AA9"/>
      <c r="AB9"/>
      <c r="AC9"/>
      <c r="AD9"/>
      <c r="AE9"/>
      <c r="DZ9" t="s">
        <v>27</v>
      </c>
    </row>
    <row r="10" spans="1:130" ht="213.75" x14ac:dyDescent="0.25">
      <c r="A10" s="53" t="s">
        <v>28</v>
      </c>
      <c r="B10" s="44" t="s">
        <v>39</v>
      </c>
      <c r="C10" s="20" t="s">
        <v>6</v>
      </c>
      <c r="D10" s="37" t="s">
        <v>54</v>
      </c>
      <c r="E10" s="22" t="s">
        <v>48</v>
      </c>
      <c r="F10" s="22" t="s">
        <v>45</v>
      </c>
      <c r="G10" s="23">
        <v>0.15</v>
      </c>
      <c r="H10" s="22" t="s">
        <v>63</v>
      </c>
      <c r="I10" s="25"/>
      <c r="J10" s="22" t="s">
        <v>47</v>
      </c>
      <c r="K10" s="22" t="s">
        <v>69</v>
      </c>
      <c r="L10" s="29">
        <v>45323</v>
      </c>
      <c r="M10" s="29">
        <v>45657</v>
      </c>
      <c r="N10" s="26"/>
      <c r="O10" s="38" t="s">
        <v>15</v>
      </c>
      <c r="P10" s="39">
        <v>44298675</v>
      </c>
      <c r="Q10" s="25" t="s">
        <v>27</v>
      </c>
      <c r="R10"/>
      <c r="S10"/>
      <c r="T10"/>
      <c r="U10"/>
      <c r="V10"/>
      <c r="W10"/>
      <c r="X10"/>
      <c r="Y10"/>
      <c r="Z10"/>
      <c r="AA10"/>
      <c r="AB10"/>
      <c r="AC10"/>
      <c r="AD10"/>
      <c r="AE10"/>
    </row>
    <row r="11" spans="1:130" ht="210" x14ac:dyDescent="0.25">
      <c r="A11" s="53" t="s">
        <v>28</v>
      </c>
      <c r="B11" s="44" t="s">
        <v>39</v>
      </c>
      <c r="C11" s="20" t="s">
        <v>6</v>
      </c>
      <c r="D11" s="37" t="s">
        <v>55</v>
      </c>
      <c r="E11" s="22" t="s">
        <v>48</v>
      </c>
      <c r="F11" s="22" t="s">
        <v>45</v>
      </c>
      <c r="G11" s="22">
        <v>2</v>
      </c>
      <c r="H11" s="22" t="s">
        <v>61</v>
      </c>
      <c r="I11" s="25"/>
      <c r="J11" s="22" t="s">
        <v>47</v>
      </c>
      <c r="K11" s="22" t="s">
        <v>57</v>
      </c>
      <c r="L11" s="29">
        <v>45292</v>
      </c>
      <c r="M11" s="29">
        <v>45657</v>
      </c>
      <c r="N11" s="25"/>
      <c r="O11" s="38" t="s">
        <v>15</v>
      </c>
      <c r="P11" s="39">
        <v>3450000</v>
      </c>
      <c r="Q11" s="25" t="s">
        <v>58</v>
      </c>
      <c r="R11"/>
      <c r="S11"/>
      <c r="T11"/>
      <c r="U11"/>
      <c r="V11"/>
      <c r="W11"/>
      <c r="X11"/>
      <c r="Y11"/>
      <c r="Z11"/>
      <c r="AA11"/>
      <c r="AB11"/>
      <c r="AC11"/>
      <c r="AD11"/>
      <c r="AE11"/>
    </row>
    <row r="12" spans="1:130" ht="276" customHeight="1" x14ac:dyDescent="0.25">
      <c r="A12" s="53" t="s">
        <v>28</v>
      </c>
      <c r="B12" s="44" t="s">
        <v>39</v>
      </c>
      <c r="C12" s="20" t="s">
        <v>6</v>
      </c>
      <c r="D12" s="37" t="s">
        <v>56</v>
      </c>
      <c r="E12" s="22" t="s">
        <v>48</v>
      </c>
      <c r="F12" s="22" t="s">
        <v>45</v>
      </c>
      <c r="G12" s="22">
        <v>6</v>
      </c>
      <c r="H12" s="22" t="s">
        <v>63</v>
      </c>
      <c r="I12" s="25"/>
      <c r="J12" s="22" t="s">
        <v>47</v>
      </c>
      <c r="K12" s="22" t="s">
        <v>70</v>
      </c>
      <c r="L12" s="29">
        <v>45323</v>
      </c>
      <c r="M12" s="29">
        <v>45657</v>
      </c>
      <c r="N12" s="25"/>
      <c r="O12" s="38" t="s">
        <v>15</v>
      </c>
      <c r="P12" s="39">
        <v>100000000</v>
      </c>
      <c r="Q12" s="25" t="s">
        <v>26</v>
      </c>
      <c r="R12"/>
      <c r="S12"/>
      <c r="T12"/>
      <c r="U12"/>
      <c r="V12"/>
      <c r="W12"/>
      <c r="X12"/>
      <c r="Y12"/>
      <c r="Z12"/>
      <c r="AA12"/>
      <c r="AB12"/>
      <c r="AC12"/>
      <c r="AD12"/>
      <c r="AE12"/>
    </row>
    <row r="13" spans="1:130" ht="210" x14ac:dyDescent="0.25">
      <c r="A13" s="53" t="s">
        <v>28</v>
      </c>
      <c r="B13" s="44" t="s">
        <v>39</v>
      </c>
      <c r="C13" s="20" t="s">
        <v>4</v>
      </c>
      <c r="D13" s="37" t="s">
        <v>62</v>
      </c>
      <c r="E13" s="22" t="s">
        <v>48</v>
      </c>
      <c r="F13" s="22" t="s">
        <v>45</v>
      </c>
      <c r="G13" s="22">
        <v>2</v>
      </c>
      <c r="H13" s="22" t="s">
        <v>61</v>
      </c>
      <c r="I13" s="25"/>
      <c r="J13" s="22" t="s">
        <v>47</v>
      </c>
      <c r="K13" s="22" t="s">
        <v>57</v>
      </c>
      <c r="L13" s="29">
        <v>44927</v>
      </c>
      <c r="M13" s="29">
        <v>45291</v>
      </c>
      <c r="N13" s="25"/>
      <c r="O13" s="38" t="s">
        <v>15</v>
      </c>
      <c r="P13" s="39">
        <v>6000000</v>
      </c>
      <c r="Q13" s="25" t="s">
        <v>26</v>
      </c>
      <c r="R13"/>
      <c r="S13"/>
      <c r="T13"/>
      <c r="U13"/>
      <c r="V13"/>
      <c r="W13"/>
      <c r="X13"/>
      <c r="Y13"/>
      <c r="Z13"/>
      <c r="AA13"/>
      <c r="AB13"/>
      <c r="AC13"/>
      <c r="AD13"/>
      <c r="AE13"/>
    </row>
    <row r="14" spans="1:130" x14ac:dyDescent="0.25">
      <c r="A14" s="212"/>
      <c r="B14" s="212"/>
      <c r="C14" s="45"/>
      <c r="D14" s="46"/>
      <c r="E14" s="47" t="str">
        <f>IFERROR(VLOOKUP(D14,#REF!,4,FALSE)," ")</f>
        <v xml:space="preserve"> </v>
      </c>
      <c r="F14" s="45" t="e">
        <f>IF(C14="Producto","='Plan_Indicativo '!N2",IF(C14&lt;"Producto",#REF!))</f>
        <v>#REF!</v>
      </c>
      <c r="G14" s="45" t="str">
        <f>IFERROR(VLOOKUP(D14,#REF!,12,FALSE)," ")</f>
        <v xml:space="preserve"> </v>
      </c>
      <c r="H14" s="48"/>
      <c r="I14" s="46"/>
      <c r="J14" s="48"/>
      <c r="K14" s="49"/>
      <c r="L14" s="50"/>
      <c r="M14" s="50"/>
      <c r="N14" s="50"/>
      <c r="O14" s="51"/>
      <c r="P14" s="192"/>
      <c r="Q14" s="52"/>
    </row>
    <row r="15" spans="1:130" ht="114.75" x14ac:dyDescent="0.25">
      <c r="A15" s="44" t="s">
        <v>32</v>
      </c>
      <c r="B15" s="44" t="s">
        <v>71</v>
      </c>
      <c r="C15" s="53" t="s">
        <v>6</v>
      </c>
      <c r="D15" s="44" t="s">
        <v>72</v>
      </c>
      <c r="E15" s="44" t="s">
        <v>73</v>
      </c>
      <c r="F15" s="53"/>
      <c r="G15" s="53">
        <v>1</v>
      </c>
      <c r="H15" s="44" t="s">
        <v>74</v>
      </c>
      <c r="I15" s="54" t="s">
        <v>75</v>
      </c>
      <c r="J15" s="44" t="s">
        <v>76</v>
      </c>
      <c r="K15" s="44" t="s">
        <v>77</v>
      </c>
      <c r="L15" s="55">
        <v>45323</v>
      </c>
      <c r="M15" s="55">
        <v>45657</v>
      </c>
      <c r="N15" s="25"/>
      <c r="O15" s="56" t="s">
        <v>24</v>
      </c>
      <c r="P15" s="57"/>
      <c r="Q15" s="41" t="s">
        <v>27</v>
      </c>
    </row>
    <row r="16" spans="1:130" ht="331.5" x14ac:dyDescent="0.25">
      <c r="A16" s="44" t="s">
        <v>32</v>
      </c>
      <c r="B16" s="44" t="s">
        <v>71</v>
      </c>
      <c r="C16" s="58" t="s">
        <v>6</v>
      </c>
      <c r="D16" s="44" t="s">
        <v>78</v>
      </c>
      <c r="E16" s="44" t="s">
        <v>73</v>
      </c>
      <c r="F16" s="53" t="b">
        <v>0</v>
      </c>
      <c r="G16" s="53">
        <v>1125</v>
      </c>
      <c r="H16" s="44" t="s">
        <v>79</v>
      </c>
      <c r="I16" s="54">
        <v>2024002200004</v>
      </c>
      <c r="J16" s="44" t="s">
        <v>80</v>
      </c>
      <c r="K16" s="44" t="s">
        <v>81</v>
      </c>
      <c r="L16" s="55">
        <v>45292</v>
      </c>
      <c r="M16" s="55">
        <v>45657</v>
      </c>
      <c r="N16" s="25"/>
      <c r="O16" s="56" t="s">
        <v>15</v>
      </c>
      <c r="P16" s="39">
        <v>721635624175</v>
      </c>
      <c r="Q16" s="53" t="s">
        <v>26</v>
      </c>
    </row>
    <row r="17" spans="1:17" ht="89.25" x14ac:dyDescent="0.25">
      <c r="A17" s="44" t="s">
        <v>32</v>
      </c>
      <c r="B17" s="44" t="s">
        <v>71</v>
      </c>
      <c r="C17" s="53" t="s">
        <v>6</v>
      </c>
      <c r="D17" s="44" t="s">
        <v>78</v>
      </c>
      <c r="E17" s="44" t="s">
        <v>73</v>
      </c>
      <c r="F17" s="53" t="b">
        <v>0</v>
      </c>
      <c r="G17" s="53">
        <v>1125</v>
      </c>
      <c r="H17" s="44" t="s">
        <v>82</v>
      </c>
      <c r="I17" s="54">
        <v>2023002200149</v>
      </c>
      <c r="J17" s="44" t="s">
        <v>83</v>
      </c>
      <c r="K17" s="44" t="s">
        <v>84</v>
      </c>
      <c r="L17" s="55">
        <v>45323</v>
      </c>
      <c r="M17" s="55">
        <v>45627</v>
      </c>
      <c r="N17" s="25"/>
      <c r="O17" s="56" t="s">
        <v>15</v>
      </c>
      <c r="P17" s="39">
        <v>117254201505</v>
      </c>
      <c r="Q17" s="53" t="s">
        <v>26</v>
      </c>
    </row>
    <row r="18" spans="1:17" ht="102" x14ac:dyDescent="0.25">
      <c r="A18" s="44" t="s">
        <v>32</v>
      </c>
      <c r="B18" s="44" t="s">
        <v>71</v>
      </c>
      <c r="C18" s="53" t="s">
        <v>6</v>
      </c>
      <c r="D18" s="44" t="s">
        <v>85</v>
      </c>
      <c r="E18" s="44" t="s">
        <v>73</v>
      </c>
      <c r="F18" s="53" t="b">
        <v>0</v>
      </c>
      <c r="G18" s="53">
        <v>5000</v>
      </c>
      <c r="H18" s="44" t="s">
        <v>74</v>
      </c>
      <c r="I18" s="54" t="s">
        <v>75</v>
      </c>
      <c r="J18" s="44" t="s">
        <v>86</v>
      </c>
      <c r="K18" s="44" t="s">
        <v>87</v>
      </c>
      <c r="L18" s="55">
        <v>45323</v>
      </c>
      <c r="M18" s="55">
        <v>45657</v>
      </c>
      <c r="N18" s="25"/>
      <c r="O18" s="56" t="s">
        <v>24</v>
      </c>
      <c r="P18" s="57"/>
      <c r="Q18" s="41" t="s">
        <v>27</v>
      </c>
    </row>
    <row r="19" spans="1:17" ht="102" x14ac:dyDescent="0.25">
      <c r="A19" s="44" t="s">
        <v>32</v>
      </c>
      <c r="B19" s="44" t="s">
        <v>71</v>
      </c>
      <c r="C19" s="53" t="s">
        <v>6</v>
      </c>
      <c r="D19" s="44" t="s">
        <v>88</v>
      </c>
      <c r="E19" s="44" t="s">
        <v>73</v>
      </c>
      <c r="F19" s="53" t="b">
        <v>0</v>
      </c>
      <c r="G19" s="53">
        <v>24</v>
      </c>
      <c r="H19" s="44" t="s">
        <v>89</v>
      </c>
      <c r="I19" s="54"/>
      <c r="J19" s="44" t="s">
        <v>90</v>
      </c>
      <c r="K19" s="44" t="s">
        <v>91</v>
      </c>
      <c r="L19" s="55">
        <v>45293</v>
      </c>
      <c r="M19" s="55">
        <v>45657</v>
      </c>
      <c r="N19" s="25"/>
      <c r="O19" s="56" t="s">
        <v>15</v>
      </c>
      <c r="P19" s="39">
        <v>146181744018</v>
      </c>
      <c r="Q19" s="40" t="s">
        <v>92</v>
      </c>
    </row>
    <row r="20" spans="1:17" ht="102" x14ac:dyDescent="0.25">
      <c r="A20" s="44" t="s">
        <v>32</v>
      </c>
      <c r="B20" s="44" t="s">
        <v>71</v>
      </c>
      <c r="C20" s="53" t="s">
        <v>6</v>
      </c>
      <c r="D20" s="44" t="s">
        <v>88</v>
      </c>
      <c r="E20" s="44"/>
      <c r="F20" s="53"/>
      <c r="G20" s="53"/>
      <c r="H20" s="44" t="s">
        <v>93</v>
      </c>
      <c r="I20" s="54">
        <v>2023002200101</v>
      </c>
      <c r="J20" s="44"/>
      <c r="K20" s="44" t="s">
        <v>94</v>
      </c>
      <c r="L20" s="55">
        <v>45324</v>
      </c>
      <c r="M20" s="55">
        <v>45444</v>
      </c>
      <c r="N20" s="25"/>
      <c r="O20" s="56" t="s">
        <v>15</v>
      </c>
      <c r="P20" s="39">
        <v>25405621248</v>
      </c>
      <c r="Q20" s="40" t="s">
        <v>92</v>
      </c>
    </row>
    <row r="21" spans="1:17" ht="102" x14ac:dyDescent="0.25">
      <c r="A21" s="44" t="s">
        <v>32</v>
      </c>
      <c r="B21" s="44" t="s">
        <v>71</v>
      </c>
      <c r="C21" s="53" t="s">
        <v>6</v>
      </c>
      <c r="D21" s="44" t="s">
        <v>95</v>
      </c>
      <c r="E21" s="44" t="s">
        <v>73</v>
      </c>
      <c r="F21" s="53" t="b">
        <v>0</v>
      </c>
      <c r="G21" s="53">
        <v>370</v>
      </c>
      <c r="H21" s="44" t="s">
        <v>79</v>
      </c>
      <c r="I21" s="54">
        <v>2024002200004</v>
      </c>
      <c r="J21" s="44" t="s">
        <v>96</v>
      </c>
      <c r="K21" s="44" t="s">
        <v>97</v>
      </c>
      <c r="L21" s="55">
        <v>45323</v>
      </c>
      <c r="M21" s="55">
        <v>45627</v>
      </c>
      <c r="N21" s="25"/>
      <c r="O21" s="56" t="s">
        <v>15</v>
      </c>
      <c r="P21" s="39">
        <v>3499998436.00001</v>
      </c>
      <c r="Q21" s="41" t="s">
        <v>26</v>
      </c>
    </row>
    <row r="22" spans="1:17" ht="89.25" x14ac:dyDescent="0.25">
      <c r="A22" s="44" t="s">
        <v>32</v>
      </c>
      <c r="B22" s="44" t="s">
        <v>71</v>
      </c>
      <c r="C22" s="53" t="s">
        <v>6</v>
      </c>
      <c r="D22" s="44" t="s">
        <v>95</v>
      </c>
      <c r="E22" s="44" t="s">
        <v>73</v>
      </c>
      <c r="F22" s="53" t="b">
        <v>0</v>
      </c>
      <c r="G22" s="53">
        <v>1656</v>
      </c>
      <c r="H22" s="44" t="s">
        <v>98</v>
      </c>
      <c r="I22" s="54">
        <v>2023002200098</v>
      </c>
      <c r="J22" s="44" t="s">
        <v>99</v>
      </c>
      <c r="K22" s="44" t="s">
        <v>100</v>
      </c>
      <c r="L22" s="55">
        <v>45323</v>
      </c>
      <c r="M22" s="55">
        <v>45627</v>
      </c>
      <c r="N22" s="25"/>
      <c r="O22" s="56" t="s">
        <v>15</v>
      </c>
      <c r="P22" s="39">
        <v>5802983093</v>
      </c>
      <c r="Q22" s="44" t="s">
        <v>101</v>
      </c>
    </row>
    <row r="23" spans="1:17" ht="102" x14ac:dyDescent="0.25">
      <c r="A23" s="44" t="s">
        <v>32</v>
      </c>
      <c r="B23" s="44" t="s">
        <v>71</v>
      </c>
      <c r="C23" s="53" t="s">
        <v>6</v>
      </c>
      <c r="D23" s="44" t="s">
        <v>102</v>
      </c>
      <c r="E23" s="44" t="s">
        <v>73</v>
      </c>
      <c r="F23" s="53" t="b">
        <v>0</v>
      </c>
      <c r="G23" s="53">
        <v>750</v>
      </c>
      <c r="H23" s="44" t="s">
        <v>79</v>
      </c>
      <c r="I23" s="54">
        <v>2024002200004</v>
      </c>
      <c r="J23" s="44" t="s">
        <v>103</v>
      </c>
      <c r="K23" s="44" t="s">
        <v>104</v>
      </c>
      <c r="L23" s="55">
        <v>45352</v>
      </c>
      <c r="M23" s="55">
        <v>45627</v>
      </c>
      <c r="N23" s="25"/>
      <c r="O23" s="56" t="s">
        <v>15</v>
      </c>
      <c r="P23" s="39">
        <v>270280000</v>
      </c>
      <c r="Q23" s="41" t="s">
        <v>26</v>
      </c>
    </row>
    <row r="24" spans="1:17" ht="102" x14ac:dyDescent="0.25">
      <c r="A24" s="44" t="s">
        <v>32</v>
      </c>
      <c r="B24" s="44" t="s">
        <v>71</v>
      </c>
      <c r="C24" s="53" t="s">
        <v>6</v>
      </c>
      <c r="D24" s="44" t="s">
        <v>105</v>
      </c>
      <c r="E24" s="44" t="s">
        <v>73</v>
      </c>
      <c r="F24" s="53" t="b">
        <v>0</v>
      </c>
      <c r="G24" s="53">
        <v>1</v>
      </c>
      <c r="H24" s="44" t="s">
        <v>79</v>
      </c>
      <c r="I24" s="54">
        <v>2024002200004</v>
      </c>
      <c r="J24" s="44" t="s">
        <v>106</v>
      </c>
      <c r="K24" s="44" t="s">
        <v>107</v>
      </c>
      <c r="L24" s="55">
        <v>45315</v>
      </c>
      <c r="M24" s="55">
        <v>45657</v>
      </c>
      <c r="N24" s="25"/>
      <c r="O24" s="56" t="s">
        <v>15</v>
      </c>
      <c r="P24" s="39">
        <v>9271183151</v>
      </c>
      <c r="Q24" s="41" t="s">
        <v>26</v>
      </c>
    </row>
    <row r="25" spans="1:17" ht="127.5" x14ac:dyDescent="0.25">
      <c r="A25" s="44" t="s">
        <v>32</v>
      </c>
      <c r="B25" s="44" t="s">
        <v>71</v>
      </c>
      <c r="C25" s="53" t="s">
        <v>6</v>
      </c>
      <c r="D25" s="44" t="s">
        <v>108</v>
      </c>
      <c r="E25" s="44" t="s">
        <v>73</v>
      </c>
      <c r="F25" s="53" t="b">
        <v>0</v>
      </c>
      <c r="G25" s="53">
        <v>2</v>
      </c>
      <c r="H25" s="44" t="s">
        <v>109</v>
      </c>
      <c r="I25" s="54"/>
      <c r="J25" s="44" t="s">
        <v>110</v>
      </c>
      <c r="K25" s="44" t="s">
        <v>111</v>
      </c>
      <c r="L25" s="55">
        <v>45292</v>
      </c>
      <c r="M25" s="55">
        <v>45627</v>
      </c>
      <c r="N25" s="25"/>
      <c r="O25" s="56" t="s">
        <v>15</v>
      </c>
      <c r="P25" s="39">
        <v>1077006839</v>
      </c>
      <c r="Q25" s="41" t="s">
        <v>26</v>
      </c>
    </row>
    <row r="26" spans="1:17" ht="153" x14ac:dyDescent="0.25">
      <c r="A26" s="44" t="s">
        <v>32</v>
      </c>
      <c r="B26" s="44" t="s">
        <v>71</v>
      </c>
      <c r="C26" s="53" t="s">
        <v>6</v>
      </c>
      <c r="D26" s="44" t="s">
        <v>112</v>
      </c>
      <c r="E26" s="44" t="s">
        <v>73</v>
      </c>
      <c r="F26" s="53" t="b">
        <v>0</v>
      </c>
      <c r="G26" s="53">
        <v>1</v>
      </c>
      <c r="H26" s="44" t="s">
        <v>74</v>
      </c>
      <c r="I26" s="54"/>
      <c r="J26" s="44" t="s">
        <v>113</v>
      </c>
      <c r="K26" s="44" t="s">
        <v>114</v>
      </c>
      <c r="L26" s="55">
        <v>45292</v>
      </c>
      <c r="M26" s="55">
        <v>45657</v>
      </c>
      <c r="N26" s="25"/>
      <c r="O26" s="53" t="s">
        <v>24</v>
      </c>
      <c r="P26" s="57"/>
      <c r="Q26" s="41" t="s">
        <v>27</v>
      </c>
    </row>
    <row r="27" spans="1:17" ht="127.5" x14ac:dyDescent="0.25">
      <c r="A27" s="44" t="s">
        <v>32</v>
      </c>
      <c r="B27" s="44" t="s">
        <v>71</v>
      </c>
      <c r="C27" s="53" t="s">
        <v>6</v>
      </c>
      <c r="D27" s="44" t="s">
        <v>115</v>
      </c>
      <c r="E27" s="44" t="s">
        <v>73</v>
      </c>
      <c r="F27" s="53" t="b">
        <v>0</v>
      </c>
      <c r="G27" s="53">
        <v>1</v>
      </c>
      <c r="H27" s="44" t="s">
        <v>74</v>
      </c>
      <c r="I27" s="54" t="s">
        <v>75</v>
      </c>
      <c r="J27" s="44" t="s">
        <v>116</v>
      </c>
      <c r="K27" s="44" t="s">
        <v>117</v>
      </c>
      <c r="L27" s="55">
        <v>45292</v>
      </c>
      <c r="M27" s="55">
        <v>45657</v>
      </c>
      <c r="N27" s="25"/>
      <c r="O27" s="53" t="s">
        <v>24</v>
      </c>
      <c r="P27" s="57"/>
      <c r="Q27" s="41" t="s">
        <v>27</v>
      </c>
    </row>
    <row r="28" spans="1:17" ht="127.5" x14ac:dyDescent="0.25">
      <c r="A28" s="44" t="s">
        <v>32</v>
      </c>
      <c r="B28" s="44" t="s">
        <v>71</v>
      </c>
      <c r="C28" s="53" t="s">
        <v>6</v>
      </c>
      <c r="D28" s="44" t="s">
        <v>118</v>
      </c>
      <c r="E28" s="44" t="s">
        <v>73</v>
      </c>
      <c r="F28" s="53" t="b">
        <v>0</v>
      </c>
      <c r="G28" s="53">
        <v>2</v>
      </c>
      <c r="H28" s="44" t="s">
        <v>74</v>
      </c>
      <c r="I28" s="54" t="s">
        <v>75</v>
      </c>
      <c r="J28" s="44" t="s">
        <v>119</v>
      </c>
      <c r="K28" s="44" t="s">
        <v>120</v>
      </c>
      <c r="L28" s="55">
        <v>45323</v>
      </c>
      <c r="M28" s="55">
        <v>45657</v>
      </c>
      <c r="N28" s="25"/>
      <c r="O28" s="53" t="s">
        <v>24</v>
      </c>
      <c r="P28" s="57"/>
      <c r="Q28" s="41" t="s">
        <v>27</v>
      </c>
    </row>
    <row r="29" spans="1:17" ht="153" x14ac:dyDescent="0.25">
      <c r="A29" s="44" t="s">
        <v>32</v>
      </c>
      <c r="B29" s="44" t="s">
        <v>71</v>
      </c>
      <c r="C29" s="53" t="s">
        <v>6</v>
      </c>
      <c r="D29" s="44" t="s">
        <v>121</v>
      </c>
      <c r="E29" s="44" t="s">
        <v>73</v>
      </c>
      <c r="F29" s="53" t="b">
        <v>0</v>
      </c>
      <c r="G29" s="53">
        <v>46</v>
      </c>
      <c r="H29" s="44" t="s">
        <v>74</v>
      </c>
      <c r="I29" s="54" t="s">
        <v>75</v>
      </c>
      <c r="J29" s="44" t="s">
        <v>122</v>
      </c>
      <c r="K29" s="44" t="s">
        <v>123</v>
      </c>
      <c r="L29" s="55">
        <v>45323</v>
      </c>
      <c r="M29" s="55">
        <v>45657</v>
      </c>
      <c r="N29" s="25"/>
      <c r="O29" s="53" t="s">
        <v>24</v>
      </c>
      <c r="P29" s="57"/>
      <c r="Q29" s="41" t="s">
        <v>27</v>
      </c>
    </row>
    <row r="30" spans="1:17" ht="102" x14ac:dyDescent="0.25">
      <c r="A30" s="44" t="s">
        <v>32</v>
      </c>
      <c r="B30" s="44" t="s">
        <v>71</v>
      </c>
      <c r="C30" s="53" t="s">
        <v>6</v>
      </c>
      <c r="D30" s="44" t="s">
        <v>124</v>
      </c>
      <c r="E30" s="44" t="s">
        <v>73</v>
      </c>
      <c r="F30" s="53" t="b">
        <v>0</v>
      </c>
      <c r="G30" s="53">
        <v>1</v>
      </c>
      <c r="H30" s="44" t="s">
        <v>79</v>
      </c>
      <c r="I30" s="54">
        <v>2024002200004</v>
      </c>
      <c r="J30" s="44" t="s">
        <v>96</v>
      </c>
      <c r="K30" s="44" t="s">
        <v>125</v>
      </c>
      <c r="L30" s="55">
        <v>45323</v>
      </c>
      <c r="M30" s="55">
        <v>45627</v>
      </c>
      <c r="N30" s="25"/>
      <c r="O30" s="53" t="s">
        <v>15</v>
      </c>
      <c r="P30" s="39">
        <v>3499998436.00001</v>
      </c>
      <c r="Q30" s="41" t="s">
        <v>26</v>
      </c>
    </row>
    <row r="31" spans="1:17" ht="51" x14ac:dyDescent="0.25">
      <c r="A31" s="44" t="s">
        <v>32</v>
      </c>
      <c r="B31" s="44" t="s">
        <v>71</v>
      </c>
      <c r="C31" s="53" t="s">
        <v>6</v>
      </c>
      <c r="D31" s="44" t="s">
        <v>126</v>
      </c>
      <c r="E31" s="44" t="s">
        <v>73</v>
      </c>
      <c r="F31" s="53" t="b">
        <v>0</v>
      </c>
      <c r="G31" s="53">
        <v>17</v>
      </c>
      <c r="H31" s="44" t="s">
        <v>74</v>
      </c>
      <c r="I31" s="54" t="s">
        <v>75</v>
      </c>
      <c r="J31" s="44" t="s">
        <v>127</v>
      </c>
      <c r="K31" s="44" t="s">
        <v>128</v>
      </c>
      <c r="L31" s="55">
        <v>45323</v>
      </c>
      <c r="M31" s="55">
        <v>45627</v>
      </c>
      <c r="N31" s="25"/>
      <c r="O31" s="53" t="s">
        <v>24</v>
      </c>
      <c r="P31" s="57"/>
      <c r="Q31" s="41" t="s">
        <v>27</v>
      </c>
    </row>
    <row r="32" spans="1:17" ht="76.5" x14ac:dyDescent="0.25">
      <c r="A32" s="44" t="s">
        <v>32</v>
      </c>
      <c r="B32" s="44" t="s">
        <v>71</v>
      </c>
      <c r="C32" s="53" t="s">
        <v>6</v>
      </c>
      <c r="D32" s="44" t="s">
        <v>129</v>
      </c>
      <c r="E32" s="44" t="s">
        <v>73</v>
      </c>
      <c r="F32" s="53" t="b">
        <v>0</v>
      </c>
      <c r="G32" s="53">
        <v>139</v>
      </c>
      <c r="H32" s="44" t="s">
        <v>130</v>
      </c>
      <c r="I32" s="54" t="s">
        <v>75</v>
      </c>
      <c r="J32" s="44" t="s">
        <v>131</v>
      </c>
      <c r="K32" s="44" t="s">
        <v>132</v>
      </c>
      <c r="L32" s="55">
        <v>45352</v>
      </c>
      <c r="M32" s="55">
        <v>45657</v>
      </c>
      <c r="N32" s="25"/>
      <c r="O32" s="53" t="s">
        <v>24</v>
      </c>
      <c r="P32" s="57"/>
      <c r="Q32" s="41" t="s">
        <v>27</v>
      </c>
    </row>
    <row r="33" spans="1:17" ht="76.5" x14ac:dyDescent="0.25">
      <c r="A33" s="44" t="s">
        <v>32</v>
      </c>
      <c r="B33" s="44" t="s">
        <v>71</v>
      </c>
      <c r="C33" s="53" t="s">
        <v>6</v>
      </c>
      <c r="D33" s="44" t="s">
        <v>133</v>
      </c>
      <c r="E33" s="44" t="s">
        <v>73</v>
      </c>
      <c r="F33" s="53" t="b">
        <v>0</v>
      </c>
      <c r="G33" s="53">
        <v>1</v>
      </c>
      <c r="H33" s="44" t="s">
        <v>74</v>
      </c>
      <c r="I33" s="54" t="s">
        <v>75</v>
      </c>
      <c r="J33" s="44" t="s">
        <v>134</v>
      </c>
      <c r="K33" s="44" t="s">
        <v>135</v>
      </c>
      <c r="L33" s="55">
        <v>45323</v>
      </c>
      <c r="M33" s="55">
        <v>45657</v>
      </c>
      <c r="N33" s="25"/>
      <c r="O33" s="53" t="s">
        <v>24</v>
      </c>
      <c r="P33" s="57"/>
      <c r="Q33" s="41" t="s">
        <v>27</v>
      </c>
    </row>
    <row r="34" spans="1:17" ht="127.5" x14ac:dyDescent="0.25">
      <c r="A34" s="44" t="s">
        <v>32</v>
      </c>
      <c r="B34" s="44" t="s">
        <v>71</v>
      </c>
      <c r="C34" s="53" t="s">
        <v>6</v>
      </c>
      <c r="D34" s="44" t="s">
        <v>136</v>
      </c>
      <c r="E34" s="44" t="s">
        <v>137</v>
      </c>
      <c r="F34" s="53" t="b">
        <v>0</v>
      </c>
      <c r="G34" s="53">
        <v>1</v>
      </c>
      <c r="H34" s="44" t="s">
        <v>74</v>
      </c>
      <c r="I34" s="54" t="s">
        <v>75</v>
      </c>
      <c r="J34" s="44" t="s">
        <v>138</v>
      </c>
      <c r="K34" s="44" t="s">
        <v>139</v>
      </c>
      <c r="L34" s="55">
        <v>45323</v>
      </c>
      <c r="M34" s="55">
        <v>45657</v>
      </c>
      <c r="N34" s="25"/>
      <c r="O34" s="53" t="s">
        <v>24</v>
      </c>
      <c r="P34" s="57"/>
      <c r="Q34" s="41" t="s">
        <v>27</v>
      </c>
    </row>
    <row r="35" spans="1:17" ht="76.5" x14ac:dyDescent="0.25">
      <c r="A35" s="44" t="s">
        <v>32</v>
      </c>
      <c r="B35" s="44" t="s">
        <v>71</v>
      </c>
      <c r="C35" s="53" t="s">
        <v>6</v>
      </c>
      <c r="D35" s="44" t="s">
        <v>140</v>
      </c>
      <c r="E35" s="44" t="s">
        <v>137</v>
      </c>
      <c r="F35" s="53" t="b">
        <v>0</v>
      </c>
      <c r="G35" s="53">
        <v>1</v>
      </c>
      <c r="H35" s="44" t="s">
        <v>74</v>
      </c>
      <c r="I35" s="54" t="s">
        <v>75</v>
      </c>
      <c r="J35" s="44" t="s">
        <v>141</v>
      </c>
      <c r="K35" s="44" t="s">
        <v>142</v>
      </c>
      <c r="L35" s="55">
        <v>45323</v>
      </c>
      <c r="M35" s="55">
        <v>45657</v>
      </c>
      <c r="N35" s="25"/>
      <c r="O35" s="53" t="s">
        <v>24</v>
      </c>
      <c r="P35" s="57"/>
      <c r="Q35" s="41" t="s">
        <v>27</v>
      </c>
    </row>
    <row r="36" spans="1:17" ht="63.75" x14ac:dyDescent="0.25">
      <c r="A36" s="44" t="s">
        <v>32</v>
      </c>
      <c r="B36" s="44" t="s">
        <v>71</v>
      </c>
      <c r="C36" s="53" t="s">
        <v>6</v>
      </c>
      <c r="D36" s="44" t="s">
        <v>143</v>
      </c>
      <c r="E36" s="44" t="s">
        <v>137</v>
      </c>
      <c r="F36" s="53" t="b">
        <v>0</v>
      </c>
      <c r="G36" s="53">
        <v>1</v>
      </c>
      <c r="H36" s="44" t="s">
        <v>74</v>
      </c>
      <c r="I36" s="54" t="s">
        <v>75</v>
      </c>
      <c r="J36" s="44" t="s">
        <v>144</v>
      </c>
      <c r="K36" s="44" t="s">
        <v>145</v>
      </c>
      <c r="L36" s="55">
        <v>45323</v>
      </c>
      <c r="M36" s="55">
        <v>45657</v>
      </c>
      <c r="N36" s="25"/>
      <c r="O36" s="53" t="s">
        <v>24</v>
      </c>
      <c r="P36" s="57"/>
      <c r="Q36" s="41" t="s">
        <v>27</v>
      </c>
    </row>
    <row r="37" spans="1:17" ht="76.5" x14ac:dyDescent="0.25">
      <c r="A37" s="44" t="s">
        <v>32</v>
      </c>
      <c r="B37" s="44" t="s">
        <v>71</v>
      </c>
      <c r="C37" s="53" t="s">
        <v>6</v>
      </c>
      <c r="D37" s="44" t="s">
        <v>146</v>
      </c>
      <c r="E37" s="44" t="s">
        <v>137</v>
      </c>
      <c r="F37" s="53" t="b">
        <v>0</v>
      </c>
      <c r="G37" s="53">
        <v>10832</v>
      </c>
      <c r="H37" s="44" t="s">
        <v>147</v>
      </c>
      <c r="I37" s="54" t="s">
        <v>148</v>
      </c>
      <c r="J37" s="44" t="s">
        <v>149</v>
      </c>
      <c r="K37" s="44" t="s">
        <v>150</v>
      </c>
      <c r="L37" s="55">
        <v>45323</v>
      </c>
      <c r="M37" s="55">
        <v>45657</v>
      </c>
      <c r="N37" s="25"/>
      <c r="O37" s="53" t="s">
        <v>15</v>
      </c>
      <c r="P37" s="39">
        <v>6262816407</v>
      </c>
      <c r="Q37" s="41" t="s">
        <v>26</v>
      </c>
    </row>
    <row r="38" spans="1:17" ht="63.75" x14ac:dyDescent="0.25">
      <c r="A38" s="44" t="s">
        <v>32</v>
      </c>
      <c r="B38" s="44" t="s">
        <v>71</v>
      </c>
      <c r="C38" s="53" t="s">
        <v>6</v>
      </c>
      <c r="D38" s="44" t="s">
        <v>151</v>
      </c>
      <c r="E38" s="44" t="s">
        <v>137</v>
      </c>
      <c r="F38" s="53" t="b">
        <v>0</v>
      </c>
      <c r="G38" s="53">
        <v>1</v>
      </c>
      <c r="H38" s="44" t="s">
        <v>152</v>
      </c>
      <c r="I38" s="54"/>
      <c r="J38" s="44" t="s">
        <v>153</v>
      </c>
      <c r="K38" s="44" t="s">
        <v>154</v>
      </c>
      <c r="L38" s="55">
        <v>45323</v>
      </c>
      <c r="M38" s="55">
        <v>45657</v>
      </c>
      <c r="N38" s="25"/>
      <c r="O38" s="53" t="s">
        <v>15</v>
      </c>
      <c r="P38" s="57"/>
      <c r="Q38" s="41" t="s">
        <v>26</v>
      </c>
    </row>
    <row r="39" spans="1:17" ht="63.75" x14ac:dyDescent="0.25">
      <c r="A39" s="44" t="s">
        <v>32</v>
      </c>
      <c r="B39" s="44" t="s">
        <v>71</v>
      </c>
      <c r="C39" s="53" t="s">
        <v>6</v>
      </c>
      <c r="D39" s="44" t="s">
        <v>155</v>
      </c>
      <c r="E39" s="44" t="s">
        <v>137</v>
      </c>
      <c r="F39" s="53" t="b">
        <v>0</v>
      </c>
      <c r="G39" s="53">
        <v>1</v>
      </c>
      <c r="H39" s="44" t="s">
        <v>156</v>
      </c>
      <c r="I39" s="54">
        <v>2022002200126</v>
      </c>
      <c r="J39" s="44" t="s">
        <v>157</v>
      </c>
      <c r="K39" s="44" t="s">
        <v>158</v>
      </c>
      <c r="L39" s="55">
        <v>45292</v>
      </c>
      <c r="M39" s="55">
        <v>45657</v>
      </c>
      <c r="N39" s="25"/>
      <c r="O39" s="53" t="s">
        <v>15</v>
      </c>
      <c r="P39" s="39">
        <v>26878667528</v>
      </c>
      <c r="Q39" s="40" t="s">
        <v>92</v>
      </c>
    </row>
    <row r="40" spans="1:17" ht="102" x14ac:dyDescent="0.25">
      <c r="A40" s="44" t="s">
        <v>32</v>
      </c>
      <c r="B40" s="40" t="s">
        <v>71</v>
      </c>
      <c r="C40" s="41" t="s">
        <v>6</v>
      </c>
      <c r="D40" s="40" t="s">
        <v>159</v>
      </c>
      <c r="E40" s="40" t="s">
        <v>137</v>
      </c>
      <c r="F40" s="41" t="b">
        <v>0</v>
      </c>
      <c r="G40" s="41">
        <v>1</v>
      </c>
      <c r="H40" s="40" t="s">
        <v>160</v>
      </c>
      <c r="I40" s="42">
        <v>2021000100151</v>
      </c>
      <c r="J40" s="40" t="s">
        <v>99</v>
      </c>
      <c r="K40" s="40" t="s">
        <v>161</v>
      </c>
      <c r="L40" s="43">
        <v>45323</v>
      </c>
      <c r="M40" s="43">
        <v>45627</v>
      </c>
      <c r="N40" s="25"/>
      <c r="O40" s="41" t="s">
        <v>15</v>
      </c>
      <c r="P40" s="39">
        <v>4832683952</v>
      </c>
      <c r="Q40" s="41" t="s">
        <v>26</v>
      </c>
    </row>
    <row r="41" spans="1:17" ht="102" x14ac:dyDescent="0.25">
      <c r="A41" s="44" t="s">
        <v>32</v>
      </c>
      <c r="B41" s="40" t="s">
        <v>71</v>
      </c>
      <c r="C41" s="41" t="s">
        <v>6</v>
      </c>
      <c r="D41" s="40" t="s">
        <v>162</v>
      </c>
      <c r="E41" s="40" t="s">
        <v>137</v>
      </c>
      <c r="F41" s="41" t="b">
        <v>0</v>
      </c>
      <c r="G41" s="41">
        <v>1</v>
      </c>
      <c r="H41" s="40" t="s">
        <v>160</v>
      </c>
      <c r="I41" s="42">
        <v>2021000100151</v>
      </c>
      <c r="J41" s="40" t="s">
        <v>99</v>
      </c>
      <c r="K41" s="40" t="s">
        <v>163</v>
      </c>
      <c r="L41" s="43">
        <v>45323</v>
      </c>
      <c r="M41" s="43">
        <v>45627</v>
      </c>
      <c r="N41" s="25"/>
      <c r="O41" s="41" t="s">
        <v>15</v>
      </c>
      <c r="P41" s="39">
        <v>4832683952</v>
      </c>
      <c r="Q41" s="41" t="s">
        <v>26</v>
      </c>
    </row>
    <row r="42" spans="1:17" x14ac:dyDescent="0.25">
      <c r="A42" s="212"/>
      <c r="B42" s="212"/>
      <c r="C42" s="45"/>
      <c r="D42" s="46"/>
      <c r="E42" s="47" t="str">
        <f>IFERROR(VLOOKUP(D42,#REF!,4,FALSE)," ")</f>
        <v xml:space="preserve"> </v>
      </c>
      <c r="F42" s="45">
        <f t="shared" ref="F42" si="0">IF(C42="Producto","='Plan_Indicativo '!N2",IF(C42&lt;"Producto",BU41))</f>
        <v>0</v>
      </c>
      <c r="G42" s="45" t="str">
        <f>IFERROR(VLOOKUP(D42,#REF!,12,FALSE)," ")</f>
        <v xml:space="preserve"> </v>
      </c>
      <c r="H42" s="48"/>
      <c r="I42" s="46"/>
      <c r="J42" s="48"/>
      <c r="K42" s="49"/>
      <c r="L42" s="50"/>
      <c r="M42" s="50"/>
      <c r="N42" s="50"/>
      <c r="O42" s="51"/>
      <c r="P42" s="192"/>
      <c r="Q42" s="52"/>
    </row>
    <row r="43" spans="1:17" ht="45" x14ac:dyDescent="0.25">
      <c r="A43" s="44" t="s">
        <v>37</v>
      </c>
      <c r="B43" s="44" t="s">
        <v>164</v>
      </c>
      <c r="C43" s="27" t="s">
        <v>6</v>
      </c>
      <c r="D43" s="60" t="s">
        <v>165</v>
      </c>
      <c r="E43" s="59" t="s">
        <v>166</v>
      </c>
      <c r="F43" s="1"/>
      <c r="G43" s="61" t="s">
        <v>167</v>
      </c>
      <c r="H43" s="62"/>
      <c r="I43" s="63"/>
      <c r="J43" s="64"/>
      <c r="K43" s="64"/>
      <c r="L43" s="65"/>
      <c r="M43" s="65"/>
      <c r="N43" s="25"/>
      <c r="O43" s="27" t="s">
        <v>15</v>
      </c>
      <c r="P43" s="39"/>
      <c r="Q43" s="66" t="s">
        <v>27</v>
      </c>
    </row>
    <row r="44" spans="1:17" ht="60" x14ac:dyDescent="0.25">
      <c r="A44" s="44" t="s">
        <v>37</v>
      </c>
      <c r="B44" s="44" t="s">
        <v>164</v>
      </c>
      <c r="C44" s="27" t="s">
        <v>6</v>
      </c>
      <c r="D44" s="60" t="s">
        <v>168</v>
      </c>
      <c r="E44" s="59" t="s">
        <v>166</v>
      </c>
      <c r="F44" s="1" t="b">
        <f t="shared" ref="F44:F73" si="1">IF(C44="Producto","='Plan_Indicativo '!N2",IF(C44&lt;"Producto",BU43))</f>
        <v>0</v>
      </c>
      <c r="G44" s="61" t="s">
        <v>169</v>
      </c>
      <c r="H44" s="67"/>
      <c r="I44" s="68"/>
      <c r="J44" s="64"/>
      <c r="K44" s="64"/>
      <c r="L44" s="65"/>
      <c r="M44" s="65"/>
      <c r="N44" s="25"/>
      <c r="O44" s="27" t="s">
        <v>15</v>
      </c>
      <c r="P44" s="39">
        <v>1868500000</v>
      </c>
      <c r="Q44" s="66" t="s">
        <v>26</v>
      </c>
    </row>
    <row r="45" spans="1:17" ht="60" x14ac:dyDescent="0.25">
      <c r="A45" s="44" t="s">
        <v>37</v>
      </c>
      <c r="B45" s="44" t="s">
        <v>164</v>
      </c>
      <c r="C45" s="27" t="s">
        <v>6</v>
      </c>
      <c r="D45" s="60" t="s">
        <v>170</v>
      </c>
      <c r="E45" s="59" t="s">
        <v>166</v>
      </c>
      <c r="F45" s="1" t="b">
        <f t="shared" si="1"/>
        <v>0</v>
      </c>
      <c r="G45" s="61" t="s">
        <v>171</v>
      </c>
      <c r="H45" s="67"/>
      <c r="I45" s="63"/>
      <c r="J45" s="64"/>
      <c r="K45" s="64"/>
      <c r="L45" s="65"/>
      <c r="M45" s="65"/>
      <c r="N45" s="25"/>
      <c r="O45" s="27" t="s">
        <v>15</v>
      </c>
      <c r="P45" s="39">
        <v>946969257.35406697</v>
      </c>
      <c r="Q45" s="66" t="s">
        <v>26</v>
      </c>
    </row>
    <row r="46" spans="1:17" ht="75" x14ac:dyDescent="0.25">
      <c r="A46" s="44" t="s">
        <v>37</v>
      </c>
      <c r="B46" s="44" t="s">
        <v>164</v>
      </c>
      <c r="C46" s="27" t="s">
        <v>6</v>
      </c>
      <c r="D46" s="60" t="s">
        <v>172</v>
      </c>
      <c r="E46" s="59" t="s">
        <v>166</v>
      </c>
      <c r="F46" s="1" t="b">
        <f t="shared" si="1"/>
        <v>0</v>
      </c>
      <c r="G46" s="61" t="s">
        <v>173</v>
      </c>
      <c r="H46" s="67"/>
      <c r="I46" s="63"/>
      <c r="J46" s="64"/>
      <c r="K46" s="64"/>
      <c r="L46" s="65"/>
      <c r="M46" s="65"/>
      <c r="N46" s="25"/>
      <c r="O46" s="27" t="s">
        <v>24</v>
      </c>
      <c r="P46" s="39"/>
      <c r="Q46" s="66" t="s">
        <v>27</v>
      </c>
    </row>
    <row r="47" spans="1:17" ht="60" x14ac:dyDescent="0.25">
      <c r="A47" s="44" t="s">
        <v>37</v>
      </c>
      <c r="B47" s="44" t="s">
        <v>164</v>
      </c>
      <c r="C47" s="27" t="s">
        <v>6</v>
      </c>
      <c r="D47" s="60" t="s">
        <v>174</v>
      </c>
      <c r="E47" s="59" t="s">
        <v>166</v>
      </c>
      <c r="F47" s="1" t="b">
        <f t="shared" si="1"/>
        <v>0</v>
      </c>
      <c r="G47" s="61" t="s">
        <v>175</v>
      </c>
      <c r="H47" s="62"/>
      <c r="I47" s="63"/>
      <c r="J47" s="64"/>
      <c r="K47" s="319"/>
      <c r="L47" s="65"/>
      <c r="M47" s="65"/>
      <c r="N47" s="333"/>
      <c r="O47" s="27" t="s">
        <v>15</v>
      </c>
      <c r="P47" s="39">
        <v>60409891.149157725</v>
      </c>
      <c r="Q47" s="66" t="s">
        <v>26</v>
      </c>
    </row>
    <row r="48" spans="1:17" ht="60" x14ac:dyDescent="0.25">
      <c r="A48" s="44" t="s">
        <v>37</v>
      </c>
      <c r="B48" s="44" t="s">
        <v>164</v>
      </c>
      <c r="C48" s="27" t="s">
        <v>6</v>
      </c>
      <c r="D48" s="60" t="s">
        <v>176</v>
      </c>
      <c r="E48" s="59" t="s">
        <v>166</v>
      </c>
      <c r="F48" s="1" t="b">
        <f t="shared" si="1"/>
        <v>0</v>
      </c>
      <c r="G48" s="61" t="s">
        <v>177</v>
      </c>
      <c r="H48" s="62"/>
      <c r="I48" s="63"/>
      <c r="J48" s="64"/>
      <c r="K48" s="319"/>
      <c r="L48" s="65"/>
      <c r="M48" s="65"/>
      <c r="N48" s="334"/>
      <c r="O48" s="27" t="s">
        <v>15</v>
      </c>
      <c r="P48" s="39">
        <v>120821017.32113795</v>
      </c>
      <c r="Q48" s="66" t="s">
        <v>26</v>
      </c>
    </row>
    <row r="49" spans="1:17" ht="45" x14ac:dyDescent="0.25">
      <c r="A49" s="44" t="s">
        <v>37</v>
      </c>
      <c r="B49" s="44" t="s">
        <v>164</v>
      </c>
      <c r="C49" s="27" t="s">
        <v>6</v>
      </c>
      <c r="D49" s="60" t="s">
        <v>178</v>
      </c>
      <c r="E49" s="59" t="s">
        <v>166</v>
      </c>
      <c r="F49" s="1" t="b">
        <f t="shared" si="1"/>
        <v>0</v>
      </c>
      <c r="G49" s="61" t="s">
        <v>179</v>
      </c>
      <c r="H49" s="62"/>
      <c r="I49" s="69"/>
      <c r="J49" s="64"/>
      <c r="K49" s="319"/>
      <c r="L49" s="65"/>
      <c r="M49" s="65"/>
      <c r="N49" s="335"/>
      <c r="O49" s="27" t="s">
        <v>1</v>
      </c>
      <c r="P49" s="39">
        <v>218672898.45274127</v>
      </c>
      <c r="Q49" s="66" t="s">
        <v>26</v>
      </c>
    </row>
    <row r="50" spans="1:17" ht="60" x14ac:dyDescent="0.25">
      <c r="A50" s="44" t="s">
        <v>37</v>
      </c>
      <c r="B50" s="44" t="s">
        <v>164</v>
      </c>
      <c r="C50" s="27" t="s">
        <v>6</v>
      </c>
      <c r="D50" s="60" t="s">
        <v>180</v>
      </c>
      <c r="E50" s="59" t="s">
        <v>166</v>
      </c>
      <c r="F50" s="1" t="b">
        <f t="shared" si="1"/>
        <v>0</v>
      </c>
      <c r="G50" s="61" t="s">
        <v>181</v>
      </c>
      <c r="H50" s="67"/>
      <c r="I50" s="63"/>
      <c r="J50" s="64"/>
      <c r="K50" s="64"/>
      <c r="L50" s="65"/>
      <c r="M50" s="65"/>
      <c r="N50" s="25"/>
      <c r="O50" s="27" t="s">
        <v>24</v>
      </c>
      <c r="P50" s="39"/>
      <c r="Q50" s="66" t="s">
        <v>27</v>
      </c>
    </row>
    <row r="51" spans="1:17" ht="75" x14ac:dyDescent="0.25">
      <c r="A51" s="44" t="s">
        <v>37</v>
      </c>
      <c r="B51" s="44" t="s">
        <v>164</v>
      </c>
      <c r="C51" s="27" t="s">
        <v>6</v>
      </c>
      <c r="D51" s="60" t="s">
        <v>182</v>
      </c>
      <c r="E51" s="59" t="s">
        <v>166</v>
      </c>
      <c r="F51" s="1" t="b">
        <f t="shared" si="1"/>
        <v>0</v>
      </c>
      <c r="G51" s="61" t="s">
        <v>183</v>
      </c>
      <c r="H51" s="67"/>
      <c r="I51" s="63"/>
      <c r="J51" s="64"/>
      <c r="K51" s="64"/>
      <c r="L51" s="65"/>
      <c r="M51" s="65"/>
      <c r="N51" s="25"/>
      <c r="O51" s="27" t="s">
        <v>15</v>
      </c>
      <c r="P51" s="39">
        <v>481450183.51158655</v>
      </c>
      <c r="Q51" s="66" t="s">
        <v>26</v>
      </c>
    </row>
    <row r="52" spans="1:17" ht="90" x14ac:dyDescent="0.25">
      <c r="A52" s="44" t="s">
        <v>37</v>
      </c>
      <c r="B52" s="44" t="s">
        <v>164</v>
      </c>
      <c r="C52" s="27" t="s">
        <v>6</v>
      </c>
      <c r="D52" s="60" t="s">
        <v>184</v>
      </c>
      <c r="E52" s="59" t="s">
        <v>185</v>
      </c>
      <c r="F52" s="1" t="b">
        <f t="shared" si="1"/>
        <v>0</v>
      </c>
      <c r="G52" s="61" t="s">
        <v>186</v>
      </c>
      <c r="H52" s="67"/>
      <c r="I52" s="63"/>
      <c r="J52" s="64"/>
      <c r="K52" s="64"/>
      <c r="L52" s="65"/>
      <c r="M52" s="65"/>
      <c r="N52" s="25"/>
      <c r="O52" s="27" t="s">
        <v>15</v>
      </c>
      <c r="P52" s="39">
        <v>924097764.63830459</v>
      </c>
      <c r="Q52" s="66" t="s">
        <v>26</v>
      </c>
    </row>
    <row r="53" spans="1:17" ht="60" x14ac:dyDescent="0.25">
      <c r="A53" s="44" t="s">
        <v>37</v>
      </c>
      <c r="B53" s="44" t="s">
        <v>164</v>
      </c>
      <c r="C53" s="27" t="s">
        <v>6</v>
      </c>
      <c r="D53" s="60" t="s">
        <v>187</v>
      </c>
      <c r="E53" s="59" t="s">
        <v>185</v>
      </c>
      <c r="F53" s="1" t="b">
        <f t="shared" si="1"/>
        <v>0</v>
      </c>
      <c r="G53" s="61" t="s">
        <v>188</v>
      </c>
      <c r="H53" s="67"/>
      <c r="I53" s="63"/>
      <c r="J53" s="64"/>
      <c r="K53" s="64"/>
      <c r="L53" s="65"/>
      <c r="M53" s="65"/>
      <c r="N53" s="25"/>
      <c r="O53" s="27" t="s">
        <v>189</v>
      </c>
      <c r="P53" s="39">
        <v>186704483.09750256</v>
      </c>
      <c r="Q53" s="66" t="s">
        <v>26</v>
      </c>
    </row>
    <row r="54" spans="1:17" ht="60" x14ac:dyDescent="0.25">
      <c r="A54" s="44" t="s">
        <v>37</v>
      </c>
      <c r="B54" s="44" t="s">
        <v>164</v>
      </c>
      <c r="C54" s="27" t="s">
        <v>6</v>
      </c>
      <c r="D54" s="60" t="s">
        <v>190</v>
      </c>
      <c r="E54" s="59" t="s">
        <v>185</v>
      </c>
      <c r="F54" s="1" t="b">
        <f t="shared" si="1"/>
        <v>0</v>
      </c>
      <c r="G54" s="61" t="s">
        <v>191</v>
      </c>
      <c r="H54" s="62"/>
      <c r="I54" s="63"/>
      <c r="J54" s="64"/>
      <c r="K54" s="70"/>
      <c r="L54" s="65"/>
      <c r="M54" s="65"/>
      <c r="N54" s="25"/>
      <c r="O54" s="27" t="s">
        <v>15</v>
      </c>
      <c r="P54" s="39">
        <v>127831618.13756937</v>
      </c>
      <c r="Q54" s="66" t="s">
        <v>26</v>
      </c>
    </row>
    <row r="55" spans="1:17" ht="45" x14ac:dyDescent="0.25">
      <c r="A55" s="44" t="s">
        <v>37</v>
      </c>
      <c r="B55" s="44" t="s">
        <v>164</v>
      </c>
      <c r="C55" s="27" t="s">
        <v>6</v>
      </c>
      <c r="D55" s="60" t="s">
        <v>192</v>
      </c>
      <c r="E55" s="59" t="s">
        <v>193</v>
      </c>
      <c r="F55" s="1" t="b">
        <f t="shared" si="1"/>
        <v>0</v>
      </c>
      <c r="G55" s="61" t="s">
        <v>194</v>
      </c>
      <c r="H55" s="67"/>
      <c r="I55" s="63"/>
      <c r="J55" s="64"/>
      <c r="K55" s="64"/>
      <c r="L55" s="65"/>
      <c r="M55" s="65"/>
      <c r="N55" s="25"/>
      <c r="O55" s="27" t="s">
        <v>15</v>
      </c>
      <c r="P55" s="39">
        <v>133819019.16478175</v>
      </c>
      <c r="Q55" s="66" t="s">
        <v>26</v>
      </c>
    </row>
    <row r="56" spans="1:17" ht="60" x14ac:dyDescent="0.25">
      <c r="A56" s="44" t="s">
        <v>37</v>
      </c>
      <c r="B56" s="44" t="s">
        <v>164</v>
      </c>
      <c r="C56" s="27" t="s">
        <v>6</v>
      </c>
      <c r="D56" s="60" t="s">
        <v>195</v>
      </c>
      <c r="E56" s="59" t="s">
        <v>193</v>
      </c>
      <c r="F56" s="1" t="b">
        <f t="shared" si="1"/>
        <v>0</v>
      </c>
      <c r="G56" s="61" t="s">
        <v>196</v>
      </c>
      <c r="H56" s="62"/>
      <c r="I56" s="63"/>
      <c r="J56" s="64"/>
      <c r="K56" s="70"/>
      <c r="L56" s="65"/>
      <c r="M56" s="65"/>
      <c r="N56" s="25"/>
      <c r="O56" s="27" t="s">
        <v>24</v>
      </c>
      <c r="P56" s="39"/>
      <c r="Q56" s="66" t="s">
        <v>27</v>
      </c>
    </row>
    <row r="57" spans="1:17" ht="105" x14ac:dyDescent="0.25">
      <c r="A57" s="44" t="s">
        <v>37</v>
      </c>
      <c r="B57" s="44" t="s">
        <v>164</v>
      </c>
      <c r="C57" s="27" t="s">
        <v>6</v>
      </c>
      <c r="D57" s="60" t="s">
        <v>197</v>
      </c>
      <c r="E57" s="59" t="s">
        <v>198</v>
      </c>
      <c r="F57" s="1" t="b">
        <f t="shared" si="1"/>
        <v>0</v>
      </c>
      <c r="G57" s="61" t="s">
        <v>199</v>
      </c>
      <c r="H57" s="67"/>
      <c r="I57" s="63"/>
      <c r="J57" s="64"/>
      <c r="K57" s="64"/>
      <c r="L57" s="65"/>
      <c r="M57" s="65"/>
      <c r="N57" s="25"/>
      <c r="O57" s="27" t="s">
        <v>15</v>
      </c>
      <c r="P57" s="39">
        <v>28558392.144285373</v>
      </c>
      <c r="Q57" s="71" t="s">
        <v>26</v>
      </c>
    </row>
    <row r="58" spans="1:17" ht="36.75" customHeight="1" x14ac:dyDescent="0.25">
      <c r="A58" s="44" t="s">
        <v>37</v>
      </c>
      <c r="B58" s="44" t="s">
        <v>164</v>
      </c>
      <c r="C58" s="322" t="s">
        <v>6</v>
      </c>
      <c r="D58" s="323" t="s">
        <v>200</v>
      </c>
      <c r="E58" s="324" t="s">
        <v>198</v>
      </c>
      <c r="F58" s="1" t="b">
        <f t="shared" si="1"/>
        <v>0</v>
      </c>
      <c r="G58" s="325" t="s">
        <v>201</v>
      </c>
      <c r="H58" s="67"/>
      <c r="I58" s="63"/>
      <c r="J58" s="64"/>
      <c r="K58" s="64"/>
      <c r="L58" s="65"/>
      <c r="M58" s="65"/>
      <c r="N58" s="25"/>
      <c r="O58" s="27" t="s">
        <v>15</v>
      </c>
      <c r="P58" s="39">
        <v>82466940.310000002</v>
      </c>
      <c r="Q58" s="66" t="s">
        <v>26</v>
      </c>
    </row>
    <row r="59" spans="1:17" ht="37.5" customHeight="1" x14ac:dyDescent="0.25">
      <c r="A59" s="44" t="s">
        <v>37</v>
      </c>
      <c r="B59" s="44" t="s">
        <v>164</v>
      </c>
      <c r="C59" s="322"/>
      <c r="D59" s="323"/>
      <c r="E59" s="324"/>
      <c r="F59" s="1">
        <f t="shared" si="1"/>
        <v>0</v>
      </c>
      <c r="G59" s="325"/>
      <c r="H59" s="62"/>
      <c r="I59" s="63"/>
      <c r="J59" s="64"/>
      <c r="K59" s="64"/>
      <c r="L59" s="65"/>
      <c r="M59" s="65"/>
      <c r="N59" s="25"/>
      <c r="O59" s="27" t="s">
        <v>15</v>
      </c>
      <c r="P59" s="39">
        <v>200000000</v>
      </c>
      <c r="Q59" s="66" t="s">
        <v>26</v>
      </c>
    </row>
    <row r="60" spans="1:17" ht="45" x14ac:dyDescent="0.25">
      <c r="A60" s="44" t="s">
        <v>37</v>
      </c>
      <c r="B60" s="44" t="s">
        <v>164</v>
      </c>
      <c r="C60" s="27" t="s">
        <v>6</v>
      </c>
      <c r="D60" s="60" t="s">
        <v>202</v>
      </c>
      <c r="E60" s="59" t="s">
        <v>198</v>
      </c>
      <c r="F60" s="1" t="b">
        <f t="shared" si="1"/>
        <v>0</v>
      </c>
      <c r="G60" s="61" t="s">
        <v>203</v>
      </c>
      <c r="H60" s="62"/>
      <c r="I60" s="63"/>
      <c r="J60" s="64"/>
      <c r="K60" s="64"/>
      <c r="L60" s="65"/>
      <c r="M60" s="65"/>
      <c r="N60" s="25"/>
      <c r="O60" s="27" t="s">
        <v>15</v>
      </c>
      <c r="P60" s="39">
        <v>46150046.295876376</v>
      </c>
      <c r="Q60" s="66" t="s">
        <v>26</v>
      </c>
    </row>
    <row r="61" spans="1:17" ht="39.75" customHeight="1" x14ac:dyDescent="0.25">
      <c r="A61" s="44" t="s">
        <v>37</v>
      </c>
      <c r="B61" s="44" t="s">
        <v>164</v>
      </c>
      <c r="C61" s="322" t="s">
        <v>6</v>
      </c>
      <c r="D61" s="323" t="s">
        <v>204</v>
      </c>
      <c r="E61" s="324" t="s">
        <v>205</v>
      </c>
      <c r="F61" s="1" t="b">
        <f t="shared" si="1"/>
        <v>0</v>
      </c>
      <c r="G61" s="325" t="s">
        <v>206</v>
      </c>
      <c r="H61" s="62"/>
      <c r="I61" s="63"/>
      <c r="J61" s="319"/>
      <c r="K61" s="319"/>
      <c r="L61" s="65"/>
      <c r="M61" s="65"/>
      <c r="N61" s="321"/>
      <c r="O61" s="27" t="s">
        <v>189</v>
      </c>
      <c r="P61" s="39">
        <v>673589580</v>
      </c>
      <c r="Q61" s="66" t="s">
        <v>26</v>
      </c>
    </row>
    <row r="62" spans="1:17" ht="33" customHeight="1" x14ac:dyDescent="0.25">
      <c r="A62" s="44" t="s">
        <v>37</v>
      </c>
      <c r="B62" s="44" t="s">
        <v>164</v>
      </c>
      <c r="C62" s="322"/>
      <c r="D62" s="323"/>
      <c r="E62" s="324"/>
      <c r="F62" s="1">
        <f t="shared" si="1"/>
        <v>0</v>
      </c>
      <c r="G62" s="325"/>
      <c r="H62" s="62"/>
      <c r="I62" s="63"/>
      <c r="J62" s="319"/>
      <c r="K62" s="320"/>
      <c r="L62" s="65"/>
      <c r="M62" s="65"/>
      <c r="N62" s="321"/>
      <c r="O62" s="27" t="s">
        <v>15</v>
      </c>
      <c r="P62" s="39">
        <v>1058390052</v>
      </c>
      <c r="Q62" s="66" t="s">
        <v>26</v>
      </c>
    </row>
    <row r="63" spans="1:17" ht="75" x14ac:dyDescent="0.25">
      <c r="A63" s="44" t="s">
        <v>37</v>
      </c>
      <c r="B63" s="44" t="s">
        <v>164</v>
      </c>
      <c r="C63" s="27" t="s">
        <v>6</v>
      </c>
      <c r="D63" s="60" t="s">
        <v>207</v>
      </c>
      <c r="E63" s="59" t="s">
        <v>205</v>
      </c>
      <c r="F63" s="1" t="b">
        <f t="shared" si="1"/>
        <v>0</v>
      </c>
      <c r="G63" s="61" t="s">
        <v>208</v>
      </c>
      <c r="H63" s="62"/>
      <c r="I63" s="63"/>
      <c r="J63" s="64"/>
      <c r="K63" s="70"/>
      <c r="L63" s="65"/>
      <c r="M63" s="65"/>
      <c r="N63" s="25"/>
      <c r="O63" s="27" t="s">
        <v>24</v>
      </c>
      <c r="P63" s="39"/>
      <c r="Q63" s="66" t="s">
        <v>27</v>
      </c>
    </row>
    <row r="64" spans="1:17" ht="60" x14ac:dyDescent="0.25">
      <c r="A64" s="44" t="s">
        <v>37</v>
      </c>
      <c r="B64" s="44" t="s">
        <v>164</v>
      </c>
      <c r="C64" s="27" t="s">
        <v>6</v>
      </c>
      <c r="D64" s="60" t="s">
        <v>209</v>
      </c>
      <c r="E64" s="59" t="s">
        <v>205</v>
      </c>
      <c r="F64" s="1" t="b">
        <f t="shared" si="1"/>
        <v>0</v>
      </c>
      <c r="G64" s="61" t="s">
        <v>210</v>
      </c>
      <c r="H64" s="62"/>
      <c r="I64" s="63"/>
      <c r="J64" s="64"/>
      <c r="K64" s="70"/>
      <c r="L64" s="65"/>
      <c r="M64" s="65"/>
      <c r="N64" s="25"/>
      <c r="O64" s="27" t="s">
        <v>24</v>
      </c>
      <c r="P64" s="39">
        <v>74453612.531865194</v>
      </c>
      <c r="Q64" s="66" t="s">
        <v>26</v>
      </c>
    </row>
    <row r="65" spans="1:17" ht="45" x14ac:dyDescent="0.25">
      <c r="A65" s="44" t="s">
        <v>37</v>
      </c>
      <c r="B65" s="44" t="s">
        <v>164</v>
      </c>
      <c r="C65" s="27" t="s">
        <v>6</v>
      </c>
      <c r="D65" s="60" t="s">
        <v>211</v>
      </c>
      <c r="E65" s="59" t="s">
        <v>212</v>
      </c>
      <c r="F65" s="1" t="b">
        <f t="shared" si="1"/>
        <v>0</v>
      </c>
      <c r="G65" s="61" t="s">
        <v>213</v>
      </c>
      <c r="H65" s="62"/>
      <c r="I65" s="63"/>
      <c r="J65" s="64"/>
      <c r="K65" s="70"/>
      <c r="L65" s="65"/>
      <c r="M65" s="65"/>
      <c r="N65" s="25"/>
      <c r="O65" s="27" t="s">
        <v>24</v>
      </c>
      <c r="P65" s="27"/>
      <c r="Q65" s="66" t="s">
        <v>27</v>
      </c>
    </row>
    <row r="66" spans="1:17" ht="45" x14ac:dyDescent="0.25">
      <c r="A66" s="44" t="s">
        <v>37</v>
      </c>
      <c r="B66" s="44" t="s">
        <v>164</v>
      </c>
      <c r="C66" s="27" t="s">
        <v>6</v>
      </c>
      <c r="D66" s="60" t="s">
        <v>214</v>
      </c>
      <c r="E66" s="59" t="s">
        <v>212</v>
      </c>
      <c r="F66" s="1" t="b">
        <f t="shared" si="1"/>
        <v>0</v>
      </c>
      <c r="G66" s="61" t="s">
        <v>215</v>
      </c>
      <c r="H66" s="67"/>
      <c r="I66" s="63"/>
      <c r="J66" s="64"/>
      <c r="K66" s="64"/>
      <c r="L66" s="65"/>
      <c r="M66" s="65"/>
      <c r="N66" s="25"/>
      <c r="O66" s="27" t="s">
        <v>24</v>
      </c>
      <c r="P66" s="27"/>
      <c r="Q66" s="66" t="s">
        <v>27</v>
      </c>
    </row>
    <row r="67" spans="1:17" ht="45" x14ac:dyDescent="0.25">
      <c r="A67" s="44" t="s">
        <v>37</v>
      </c>
      <c r="B67" s="44" t="s">
        <v>164</v>
      </c>
      <c r="C67" s="27" t="s">
        <v>6</v>
      </c>
      <c r="D67" s="60" t="s">
        <v>216</v>
      </c>
      <c r="E67" s="59" t="s">
        <v>212</v>
      </c>
      <c r="F67" s="1" t="b">
        <f t="shared" si="1"/>
        <v>0</v>
      </c>
      <c r="G67" s="61" t="s">
        <v>217</v>
      </c>
      <c r="H67" s="67"/>
      <c r="I67" s="63"/>
      <c r="J67" s="64"/>
      <c r="K67" s="64"/>
      <c r="L67" s="65"/>
      <c r="M67" s="65"/>
      <c r="N67" s="25"/>
      <c r="O67" s="27" t="s">
        <v>24</v>
      </c>
      <c r="P67" s="27"/>
      <c r="Q67" s="66" t="s">
        <v>27</v>
      </c>
    </row>
    <row r="68" spans="1:17" ht="60" x14ac:dyDescent="0.25">
      <c r="A68" s="44" t="s">
        <v>37</v>
      </c>
      <c r="B68" s="44" t="s">
        <v>164</v>
      </c>
      <c r="C68" s="27" t="s">
        <v>6</v>
      </c>
      <c r="D68" s="60" t="s">
        <v>218</v>
      </c>
      <c r="E68" s="59" t="s">
        <v>212</v>
      </c>
      <c r="F68" s="1" t="b">
        <f t="shared" si="1"/>
        <v>0</v>
      </c>
      <c r="G68" s="61" t="s">
        <v>219</v>
      </c>
      <c r="H68" s="67"/>
      <c r="I68" s="63"/>
      <c r="J68" s="64"/>
      <c r="K68" s="70"/>
      <c r="L68" s="65"/>
      <c r="M68" s="65"/>
      <c r="N68" s="25"/>
      <c r="O68" s="27" t="s">
        <v>24</v>
      </c>
      <c r="P68" s="27"/>
      <c r="Q68" s="66" t="s">
        <v>27</v>
      </c>
    </row>
    <row r="69" spans="1:17" ht="60" x14ac:dyDescent="0.25">
      <c r="A69" s="44" t="s">
        <v>37</v>
      </c>
      <c r="B69" s="44" t="s">
        <v>164</v>
      </c>
      <c r="C69" s="27" t="s">
        <v>6</v>
      </c>
      <c r="D69" s="60" t="s">
        <v>220</v>
      </c>
      <c r="E69" s="59" t="s">
        <v>212</v>
      </c>
      <c r="F69" s="1" t="b">
        <f t="shared" si="1"/>
        <v>0</v>
      </c>
      <c r="G69" s="61" t="s">
        <v>221</v>
      </c>
      <c r="H69" s="67"/>
      <c r="I69" s="63"/>
      <c r="J69" s="64"/>
      <c r="K69" s="64"/>
      <c r="L69" s="65"/>
      <c r="M69" s="65"/>
      <c r="N69" s="25"/>
      <c r="O69" s="27" t="s">
        <v>24</v>
      </c>
      <c r="P69" s="27"/>
      <c r="Q69" s="66" t="s">
        <v>27</v>
      </c>
    </row>
    <row r="70" spans="1:17" ht="60" x14ac:dyDescent="0.25">
      <c r="A70" s="44" t="s">
        <v>37</v>
      </c>
      <c r="B70" s="44" t="s">
        <v>164</v>
      </c>
      <c r="C70" s="27" t="s">
        <v>6</v>
      </c>
      <c r="D70" s="60" t="s">
        <v>222</v>
      </c>
      <c r="E70" s="59" t="s">
        <v>212</v>
      </c>
      <c r="F70" s="1" t="b">
        <f t="shared" si="1"/>
        <v>0</v>
      </c>
      <c r="G70" s="61" t="s">
        <v>223</v>
      </c>
      <c r="H70" s="67"/>
      <c r="I70" s="63"/>
      <c r="J70" s="64"/>
      <c r="K70" s="70"/>
      <c r="L70" s="65"/>
      <c r="M70" s="65"/>
      <c r="N70" s="25"/>
      <c r="O70" s="27" t="s">
        <v>24</v>
      </c>
      <c r="P70" s="27"/>
      <c r="Q70" s="66" t="s">
        <v>27</v>
      </c>
    </row>
    <row r="71" spans="1:17" ht="38.25" customHeight="1" x14ac:dyDescent="0.25">
      <c r="A71" s="44" t="s">
        <v>37</v>
      </c>
      <c r="B71" s="44" t="s">
        <v>164</v>
      </c>
      <c r="C71" s="322" t="s">
        <v>6</v>
      </c>
      <c r="D71" s="323" t="s">
        <v>224</v>
      </c>
      <c r="E71" s="324" t="s">
        <v>212</v>
      </c>
      <c r="F71" s="1" t="b">
        <f t="shared" si="1"/>
        <v>0</v>
      </c>
      <c r="G71" s="325" t="s">
        <v>225</v>
      </c>
      <c r="H71" s="251"/>
      <c r="I71" s="326"/>
      <c r="J71" s="324"/>
      <c r="K71" s="328"/>
      <c r="L71" s="65"/>
      <c r="M71" s="329"/>
      <c r="N71" s="321"/>
      <c r="O71" s="27" t="s">
        <v>15</v>
      </c>
      <c r="P71" s="27"/>
      <c r="Q71" s="66"/>
    </row>
    <row r="72" spans="1:17" ht="33.75" customHeight="1" x14ac:dyDescent="0.25">
      <c r="A72" s="44" t="s">
        <v>37</v>
      </c>
      <c r="B72" s="44" t="s">
        <v>164</v>
      </c>
      <c r="C72" s="322"/>
      <c r="D72" s="323"/>
      <c r="E72" s="324"/>
      <c r="F72" s="1">
        <f t="shared" si="1"/>
        <v>0</v>
      </c>
      <c r="G72" s="325"/>
      <c r="H72" s="253"/>
      <c r="I72" s="327"/>
      <c r="J72" s="324"/>
      <c r="K72" s="328"/>
      <c r="L72" s="65"/>
      <c r="M72" s="329"/>
      <c r="N72" s="321"/>
      <c r="O72" s="27" t="s">
        <v>189</v>
      </c>
      <c r="P72" s="39">
        <v>215800000</v>
      </c>
      <c r="Q72" s="66" t="s">
        <v>27</v>
      </c>
    </row>
    <row r="73" spans="1:17" x14ac:dyDescent="0.25">
      <c r="A73" s="213"/>
      <c r="B73" s="213"/>
      <c r="C73" s="72"/>
      <c r="D73" s="73"/>
      <c r="E73" s="72" t="str">
        <f>IFERROR(VLOOKUP(D73,#REF!,4,FALSE)," ")</f>
        <v xml:space="preserve"> </v>
      </c>
      <c r="F73" s="72">
        <f t="shared" si="1"/>
        <v>0</v>
      </c>
      <c r="G73" s="72" t="str">
        <f>IFERROR(VLOOKUP(D73,#REF!,12,FALSE)," ")</f>
        <v xml:space="preserve"> </v>
      </c>
      <c r="H73" s="74"/>
      <c r="I73" s="73"/>
      <c r="J73" s="73"/>
      <c r="K73" s="72"/>
      <c r="L73" s="72"/>
      <c r="M73" s="72"/>
      <c r="N73" s="72"/>
      <c r="O73" s="75"/>
      <c r="P73" s="193"/>
      <c r="Q73" s="76"/>
    </row>
    <row r="74" spans="1:17" ht="38.25" customHeight="1" x14ac:dyDescent="0.25">
      <c r="A74" s="302" t="s">
        <v>226</v>
      </c>
      <c r="B74" s="302" t="s">
        <v>227</v>
      </c>
      <c r="C74" s="256" t="s">
        <v>6</v>
      </c>
      <c r="D74" s="303" t="s">
        <v>228</v>
      </c>
      <c r="E74" s="277" t="s">
        <v>229</v>
      </c>
      <c r="F74" s="79" t="b">
        <f>IF(C74="Producto","='Plan_Indicativo '!N2",IF(C74&lt;"Producto",BP73))</f>
        <v>0</v>
      </c>
      <c r="G74" s="256">
        <v>1</v>
      </c>
      <c r="H74" s="267" t="s">
        <v>230</v>
      </c>
      <c r="I74" s="275"/>
      <c r="J74" s="267" t="s">
        <v>231</v>
      </c>
      <c r="K74" s="80" t="s">
        <v>232</v>
      </c>
      <c r="L74" s="81">
        <v>45323</v>
      </c>
      <c r="M74" s="81">
        <v>45412</v>
      </c>
      <c r="N74" s="25"/>
      <c r="O74" s="286" t="s">
        <v>15</v>
      </c>
      <c r="P74" s="307">
        <v>85000000</v>
      </c>
      <c r="Q74" s="256" t="s">
        <v>26</v>
      </c>
    </row>
    <row r="75" spans="1:17" ht="63.75" x14ac:dyDescent="0.25">
      <c r="A75" s="303"/>
      <c r="B75" s="303"/>
      <c r="C75" s="257"/>
      <c r="D75" s="303"/>
      <c r="E75" s="278"/>
      <c r="F75" s="79"/>
      <c r="G75" s="257"/>
      <c r="H75" s="268"/>
      <c r="I75" s="276"/>
      <c r="J75" s="268"/>
      <c r="K75" s="80" t="s">
        <v>233</v>
      </c>
      <c r="L75" s="83">
        <v>45413</v>
      </c>
      <c r="M75" s="83">
        <v>45473</v>
      </c>
      <c r="N75" s="25"/>
      <c r="O75" s="287"/>
      <c r="P75" s="308"/>
      <c r="Q75" s="257"/>
    </row>
    <row r="76" spans="1:17" ht="38.25" x14ac:dyDescent="0.25">
      <c r="A76" s="303"/>
      <c r="B76" s="303"/>
      <c r="C76" s="257"/>
      <c r="D76" s="303"/>
      <c r="E76" s="278"/>
      <c r="F76" s="79"/>
      <c r="G76" s="257"/>
      <c r="H76" s="268"/>
      <c r="I76" s="276"/>
      <c r="J76" s="268"/>
      <c r="K76" s="80" t="s">
        <v>234</v>
      </c>
      <c r="L76" s="83">
        <v>45474</v>
      </c>
      <c r="M76" s="83">
        <v>45504</v>
      </c>
      <c r="N76" s="25"/>
      <c r="O76" s="287"/>
      <c r="P76" s="308"/>
      <c r="Q76" s="257"/>
    </row>
    <row r="77" spans="1:17" ht="25.5" x14ac:dyDescent="0.25">
      <c r="A77" s="303"/>
      <c r="B77" s="303"/>
      <c r="C77" s="257"/>
      <c r="D77" s="303"/>
      <c r="E77" s="278"/>
      <c r="F77" s="79"/>
      <c r="G77" s="257"/>
      <c r="H77" s="268"/>
      <c r="I77" s="276"/>
      <c r="J77" s="268"/>
      <c r="K77" s="80" t="s">
        <v>235</v>
      </c>
      <c r="L77" s="83">
        <v>45505</v>
      </c>
      <c r="M77" s="83">
        <v>45626</v>
      </c>
      <c r="N77" s="25"/>
      <c r="O77" s="287"/>
      <c r="P77" s="308"/>
      <c r="Q77" s="257"/>
    </row>
    <row r="78" spans="1:17" ht="30" customHeight="1" x14ac:dyDescent="0.25">
      <c r="A78" s="303"/>
      <c r="B78" s="303"/>
      <c r="C78" s="257"/>
      <c r="D78" s="303"/>
      <c r="E78" s="278"/>
      <c r="F78" s="79"/>
      <c r="G78" s="257"/>
      <c r="H78" s="268"/>
      <c r="I78" s="276"/>
      <c r="J78" s="268"/>
      <c r="K78" s="80" t="s">
        <v>236</v>
      </c>
      <c r="L78" s="83">
        <v>45627</v>
      </c>
      <c r="M78" s="83">
        <v>45657</v>
      </c>
      <c r="N78" s="25"/>
      <c r="O78" s="287"/>
      <c r="P78" s="309"/>
      <c r="Q78" s="257"/>
    </row>
    <row r="79" spans="1:17" ht="63.75" customHeight="1" x14ac:dyDescent="0.25">
      <c r="A79" s="261" t="s">
        <v>226</v>
      </c>
      <c r="B79" s="261" t="s">
        <v>227</v>
      </c>
      <c r="C79" s="256" t="s">
        <v>6</v>
      </c>
      <c r="D79" s="261" t="s">
        <v>237</v>
      </c>
      <c r="E79" s="277" t="s">
        <v>229</v>
      </c>
      <c r="F79" s="79" t="b">
        <f>IF(C79="Producto","='Plan_Indicativo '!N2",IF(C79&lt;"Producto",BP74))</f>
        <v>0</v>
      </c>
      <c r="G79" s="256">
        <v>1</v>
      </c>
      <c r="H79" s="267" t="s">
        <v>230</v>
      </c>
      <c r="I79" s="275"/>
      <c r="J79" s="267" t="s">
        <v>231</v>
      </c>
      <c r="K79" s="80" t="s">
        <v>238</v>
      </c>
      <c r="L79" s="43"/>
      <c r="M79" s="43"/>
      <c r="N79" s="25"/>
      <c r="O79" s="256" t="s">
        <v>15</v>
      </c>
      <c r="P79" s="259">
        <v>33500000</v>
      </c>
      <c r="Q79" s="256" t="s">
        <v>26</v>
      </c>
    </row>
    <row r="80" spans="1:17" ht="51" x14ac:dyDescent="0.25">
      <c r="A80" s="262"/>
      <c r="B80" s="262"/>
      <c r="C80" s="257"/>
      <c r="D80" s="262"/>
      <c r="E80" s="278"/>
      <c r="F80" s="79"/>
      <c r="G80" s="257"/>
      <c r="H80" s="268"/>
      <c r="I80" s="276"/>
      <c r="J80" s="268"/>
      <c r="K80" s="80" t="s">
        <v>239</v>
      </c>
      <c r="L80" s="43">
        <v>45323</v>
      </c>
      <c r="M80" s="43">
        <v>45351</v>
      </c>
      <c r="N80" s="25"/>
      <c r="O80" s="257"/>
      <c r="P80" s="310"/>
      <c r="Q80" s="257"/>
    </row>
    <row r="81" spans="1:17" ht="84" customHeight="1" x14ac:dyDescent="0.25">
      <c r="A81" s="262"/>
      <c r="B81" s="262"/>
      <c r="C81" s="257"/>
      <c r="D81" s="262"/>
      <c r="E81" s="278"/>
      <c r="F81" s="79"/>
      <c r="G81" s="257"/>
      <c r="H81" s="268"/>
      <c r="I81" s="276"/>
      <c r="J81" s="268"/>
      <c r="K81" s="80" t="s">
        <v>240</v>
      </c>
      <c r="L81" s="43">
        <v>45352</v>
      </c>
      <c r="M81" s="43">
        <v>45382</v>
      </c>
      <c r="N81" s="25"/>
      <c r="O81" s="257"/>
      <c r="P81" s="310"/>
      <c r="Q81" s="257"/>
    </row>
    <row r="82" spans="1:17" ht="42" customHeight="1" x14ac:dyDescent="0.25">
      <c r="A82" s="262"/>
      <c r="B82" s="262"/>
      <c r="C82" s="257"/>
      <c r="D82" s="262"/>
      <c r="E82" s="278"/>
      <c r="F82" s="79"/>
      <c r="G82" s="257"/>
      <c r="H82" s="268"/>
      <c r="I82" s="276"/>
      <c r="J82" s="268"/>
      <c r="K82" s="80" t="s">
        <v>241</v>
      </c>
      <c r="L82" s="43">
        <v>45397</v>
      </c>
      <c r="M82" s="43"/>
      <c r="N82" s="25"/>
      <c r="O82" s="257"/>
      <c r="P82" s="310"/>
      <c r="Q82" s="257"/>
    </row>
    <row r="83" spans="1:17" ht="42" customHeight="1" x14ac:dyDescent="0.25">
      <c r="A83" s="262"/>
      <c r="B83" s="262"/>
      <c r="C83" s="257"/>
      <c r="D83" s="262"/>
      <c r="E83" s="278"/>
      <c r="F83" s="79"/>
      <c r="G83" s="257"/>
      <c r="H83" s="268"/>
      <c r="I83" s="276"/>
      <c r="J83" s="268"/>
      <c r="K83" s="80" t="s">
        <v>242</v>
      </c>
      <c r="L83" s="43">
        <v>45398</v>
      </c>
      <c r="M83" s="43">
        <v>45442</v>
      </c>
      <c r="N83" s="27"/>
      <c r="O83" s="257"/>
      <c r="P83" s="310"/>
      <c r="Q83" s="257"/>
    </row>
    <row r="84" spans="1:17" ht="26.25" customHeight="1" x14ac:dyDescent="0.25">
      <c r="A84" s="262"/>
      <c r="B84" s="262"/>
      <c r="C84" s="257"/>
      <c r="D84" s="262"/>
      <c r="E84" s="278"/>
      <c r="F84" s="79"/>
      <c r="G84" s="257"/>
      <c r="H84" s="268"/>
      <c r="I84" s="276"/>
      <c r="J84" s="268"/>
      <c r="K84" s="80" t="s">
        <v>243</v>
      </c>
      <c r="L84" s="43">
        <v>45444</v>
      </c>
      <c r="M84" s="43">
        <v>45504</v>
      </c>
      <c r="N84" s="25"/>
      <c r="O84" s="257"/>
      <c r="P84" s="310"/>
      <c r="Q84" s="257"/>
    </row>
    <row r="85" spans="1:17" ht="25.5" x14ac:dyDescent="0.25">
      <c r="A85" s="262"/>
      <c r="B85" s="262"/>
      <c r="C85" s="257"/>
      <c r="D85" s="262"/>
      <c r="E85" s="278"/>
      <c r="F85" s="79"/>
      <c r="G85" s="257"/>
      <c r="H85" s="268"/>
      <c r="I85" s="276"/>
      <c r="J85" s="268"/>
      <c r="K85" s="80" t="s">
        <v>244</v>
      </c>
      <c r="L85" s="43">
        <v>45505</v>
      </c>
      <c r="M85" s="43">
        <v>45595</v>
      </c>
      <c r="N85" s="25"/>
      <c r="O85" s="257"/>
      <c r="P85" s="310"/>
      <c r="Q85" s="257"/>
    </row>
    <row r="86" spans="1:17" ht="25.5" x14ac:dyDescent="0.25">
      <c r="A86" s="262"/>
      <c r="B86" s="262"/>
      <c r="C86" s="257"/>
      <c r="D86" s="262"/>
      <c r="E86" s="278"/>
      <c r="F86" s="79"/>
      <c r="G86" s="257"/>
      <c r="H86" s="268"/>
      <c r="I86" s="276"/>
      <c r="J86" s="268"/>
      <c r="K86" s="80" t="s">
        <v>245</v>
      </c>
      <c r="L86" s="43" t="s">
        <v>246</v>
      </c>
      <c r="M86" s="43">
        <v>45626</v>
      </c>
      <c r="N86" s="25"/>
      <c r="O86" s="257"/>
      <c r="P86" s="310"/>
      <c r="Q86" s="257"/>
    </row>
    <row r="87" spans="1:17" ht="38.25" x14ac:dyDescent="0.25">
      <c r="A87" s="262"/>
      <c r="B87" s="262"/>
      <c r="C87" s="257"/>
      <c r="D87" s="263"/>
      <c r="E87" s="278"/>
      <c r="F87" s="79"/>
      <c r="G87" s="257"/>
      <c r="H87" s="268"/>
      <c r="I87" s="276"/>
      <c r="J87" s="268"/>
      <c r="K87" s="80" t="s">
        <v>247</v>
      </c>
      <c r="L87" s="43">
        <v>45627</v>
      </c>
      <c r="M87" s="43">
        <v>45657</v>
      </c>
      <c r="N87" s="25"/>
      <c r="O87" s="257"/>
      <c r="P87" s="311"/>
      <c r="Q87" s="257"/>
    </row>
    <row r="88" spans="1:17" ht="63.75" customHeight="1" x14ac:dyDescent="0.25">
      <c r="A88" s="261" t="s">
        <v>226</v>
      </c>
      <c r="B88" s="261" t="s">
        <v>227</v>
      </c>
      <c r="C88" s="256" t="s">
        <v>6</v>
      </c>
      <c r="D88" s="261" t="s">
        <v>248</v>
      </c>
      <c r="E88" s="277" t="s">
        <v>229</v>
      </c>
      <c r="F88" s="79" t="b">
        <f>IF(C88="Producto","='Plan_Indicativo '!N2",IF(C88&lt;"Producto",#REF!))</f>
        <v>0</v>
      </c>
      <c r="G88" s="256">
        <v>1</v>
      </c>
      <c r="H88" s="267" t="s">
        <v>230</v>
      </c>
      <c r="I88" s="304"/>
      <c r="J88" s="267" t="s">
        <v>231</v>
      </c>
      <c r="K88" s="80" t="s">
        <v>249</v>
      </c>
      <c r="L88" s="43"/>
      <c r="M88" s="43"/>
      <c r="N88" s="25"/>
      <c r="O88" s="256" t="s">
        <v>15</v>
      </c>
      <c r="P88" s="301">
        <v>3500000000</v>
      </c>
      <c r="Q88" s="256" t="s">
        <v>26</v>
      </c>
    </row>
    <row r="89" spans="1:17" ht="63.75" x14ac:dyDescent="0.25">
      <c r="A89" s="262"/>
      <c r="B89" s="262"/>
      <c r="C89" s="257"/>
      <c r="D89" s="262"/>
      <c r="E89" s="278"/>
      <c r="F89" s="79"/>
      <c r="G89" s="257"/>
      <c r="H89" s="268"/>
      <c r="I89" s="305"/>
      <c r="J89" s="268"/>
      <c r="K89" s="80" t="s">
        <v>250</v>
      </c>
      <c r="L89" s="43">
        <v>45292</v>
      </c>
      <c r="M89" s="43">
        <v>45351</v>
      </c>
      <c r="N89" s="25"/>
      <c r="O89" s="257"/>
      <c r="P89" s="260"/>
      <c r="Q89" s="257"/>
    </row>
    <row r="90" spans="1:17" ht="51" x14ac:dyDescent="0.25">
      <c r="A90" s="262"/>
      <c r="B90" s="262"/>
      <c r="C90" s="257"/>
      <c r="D90" s="262"/>
      <c r="E90" s="278"/>
      <c r="F90" s="79"/>
      <c r="G90" s="257"/>
      <c r="H90" s="268"/>
      <c r="I90" s="305"/>
      <c r="J90" s="268"/>
      <c r="K90" s="80" t="s">
        <v>251</v>
      </c>
      <c r="L90" s="43">
        <v>45352</v>
      </c>
      <c r="M90" s="43">
        <v>45371</v>
      </c>
      <c r="N90" s="25"/>
      <c r="O90" s="257"/>
      <c r="P90" s="260"/>
      <c r="Q90" s="257"/>
    </row>
    <row r="91" spans="1:17" ht="27" customHeight="1" x14ac:dyDescent="0.25">
      <c r="A91" s="262"/>
      <c r="B91" s="262"/>
      <c r="C91" s="257"/>
      <c r="D91" s="262"/>
      <c r="E91" s="278"/>
      <c r="F91" s="79"/>
      <c r="G91" s="257"/>
      <c r="H91" s="268"/>
      <c r="I91" s="305"/>
      <c r="J91" s="268"/>
      <c r="K91" s="80" t="s">
        <v>252</v>
      </c>
      <c r="L91" s="43">
        <v>45372</v>
      </c>
      <c r="M91" s="43">
        <v>45382</v>
      </c>
      <c r="N91" s="25"/>
      <c r="O91" s="257"/>
      <c r="P91" s="260"/>
      <c r="Q91" s="257"/>
    </row>
    <row r="92" spans="1:17" ht="25.5" x14ac:dyDescent="0.25">
      <c r="A92" s="262"/>
      <c r="B92" s="262"/>
      <c r="C92" s="257"/>
      <c r="D92" s="262"/>
      <c r="E92" s="278"/>
      <c r="F92" s="79"/>
      <c r="G92" s="257"/>
      <c r="H92" s="268"/>
      <c r="I92" s="305"/>
      <c r="J92" s="268"/>
      <c r="K92" s="80" t="s">
        <v>253</v>
      </c>
      <c r="L92" s="43">
        <v>45383</v>
      </c>
      <c r="M92" s="43">
        <v>45397</v>
      </c>
      <c r="N92" s="25"/>
      <c r="O92" s="257"/>
      <c r="P92" s="260"/>
      <c r="Q92" s="257"/>
    </row>
    <row r="93" spans="1:17" ht="51" x14ac:dyDescent="0.25">
      <c r="A93" s="262"/>
      <c r="B93" s="262"/>
      <c r="C93" s="257"/>
      <c r="D93" s="262"/>
      <c r="E93" s="278"/>
      <c r="F93" s="79"/>
      <c r="G93" s="257"/>
      <c r="H93" s="268"/>
      <c r="I93" s="305"/>
      <c r="J93" s="268"/>
      <c r="K93" s="80" t="s">
        <v>254</v>
      </c>
      <c r="L93" s="43">
        <v>45398</v>
      </c>
      <c r="M93" s="43">
        <v>45428</v>
      </c>
      <c r="N93" s="25"/>
      <c r="O93" s="257"/>
      <c r="P93" s="260"/>
      <c r="Q93" s="257"/>
    </row>
    <row r="94" spans="1:17" ht="25.5" x14ac:dyDescent="0.25">
      <c r="A94" s="262"/>
      <c r="B94" s="262"/>
      <c r="C94" s="257"/>
      <c r="D94" s="262"/>
      <c r="E94" s="278"/>
      <c r="F94" s="79"/>
      <c r="G94" s="257"/>
      <c r="H94" s="268"/>
      <c r="I94" s="305"/>
      <c r="J94" s="268"/>
      <c r="K94" s="80" t="s">
        <v>255</v>
      </c>
      <c r="L94" s="43">
        <v>45429</v>
      </c>
      <c r="M94" s="43">
        <v>45439</v>
      </c>
      <c r="N94" s="25"/>
      <c r="O94" s="257"/>
      <c r="P94" s="260"/>
      <c r="Q94" s="257"/>
    </row>
    <row r="95" spans="1:17" ht="51" x14ac:dyDescent="0.25">
      <c r="A95" s="262"/>
      <c r="B95" s="262"/>
      <c r="C95" s="257"/>
      <c r="D95" s="262"/>
      <c r="E95" s="278"/>
      <c r="F95" s="79"/>
      <c r="G95" s="257"/>
      <c r="H95" s="268"/>
      <c r="I95" s="305"/>
      <c r="J95" s="268"/>
      <c r="K95" s="80" t="s">
        <v>256</v>
      </c>
      <c r="L95" s="43">
        <v>45444</v>
      </c>
      <c r="M95" s="43">
        <v>45626</v>
      </c>
      <c r="N95" s="25"/>
      <c r="O95" s="257"/>
      <c r="P95" s="260"/>
      <c r="Q95" s="257"/>
    </row>
    <row r="96" spans="1:17" ht="38.25" x14ac:dyDescent="0.25">
      <c r="A96" s="262"/>
      <c r="B96" s="262"/>
      <c r="C96" s="257"/>
      <c r="D96" s="262"/>
      <c r="E96" s="278"/>
      <c r="F96" s="79"/>
      <c r="G96" s="257"/>
      <c r="H96" s="268"/>
      <c r="I96" s="305"/>
      <c r="J96" s="268"/>
      <c r="K96" s="80" t="s">
        <v>257</v>
      </c>
      <c r="L96" s="43">
        <v>45444</v>
      </c>
      <c r="M96" s="43">
        <v>45656</v>
      </c>
      <c r="N96" s="25"/>
      <c r="O96" s="257"/>
      <c r="P96" s="260"/>
      <c r="Q96" s="257"/>
    </row>
    <row r="97" spans="1:17" ht="38.25" x14ac:dyDescent="0.25">
      <c r="A97" s="263"/>
      <c r="B97" s="263"/>
      <c r="C97" s="258"/>
      <c r="D97" s="263"/>
      <c r="E97" s="292"/>
      <c r="F97" s="79"/>
      <c r="G97" s="258"/>
      <c r="H97" s="269"/>
      <c r="I97" s="306"/>
      <c r="J97" s="269"/>
      <c r="K97" s="80" t="s">
        <v>258</v>
      </c>
      <c r="L97" s="43">
        <v>45641</v>
      </c>
      <c r="M97" s="43">
        <v>45656</v>
      </c>
      <c r="N97" s="25"/>
      <c r="O97" s="258"/>
      <c r="P97" s="285"/>
      <c r="Q97" s="258"/>
    </row>
    <row r="98" spans="1:17" ht="51" customHeight="1" x14ac:dyDescent="0.25">
      <c r="A98" s="261" t="s">
        <v>226</v>
      </c>
      <c r="B98" s="302" t="s">
        <v>227</v>
      </c>
      <c r="C98" s="256" t="s">
        <v>259</v>
      </c>
      <c r="D98" s="261" t="s">
        <v>260</v>
      </c>
      <c r="E98" s="277" t="s">
        <v>229</v>
      </c>
      <c r="F98" s="79"/>
      <c r="G98" s="256">
        <v>1</v>
      </c>
      <c r="H98" s="267" t="s">
        <v>230</v>
      </c>
      <c r="I98" s="88"/>
      <c r="J98" s="267" t="s">
        <v>231</v>
      </c>
      <c r="K98" s="80" t="s">
        <v>261</v>
      </c>
      <c r="L98" s="43">
        <v>44958</v>
      </c>
      <c r="M98" s="43">
        <v>45412</v>
      </c>
      <c r="N98" s="25"/>
      <c r="O98" s="256" t="s">
        <v>15</v>
      </c>
      <c r="P98" s="259">
        <v>250000000</v>
      </c>
      <c r="Q98" s="256" t="s">
        <v>26</v>
      </c>
    </row>
    <row r="99" spans="1:17" ht="38.25" x14ac:dyDescent="0.25">
      <c r="A99" s="262"/>
      <c r="B99" s="303"/>
      <c r="C99" s="257"/>
      <c r="D99" s="262"/>
      <c r="E99" s="278"/>
      <c r="F99" s="79"/>
      <c r="G99" s="257"/>
      <c r="H99" s="268"/>
      <c r="I99" s="88"/>
      <c r="J99" s="268"/>
      <c r="K99" s="80" t="s">
        <v>262</v>
      </c>
      <c r="L99" s="43">
        <v>45413</v>
      </c>
      <c r="M99" s="43">
        <v>45535</v>
      </c>
      <c r="N99" s="25"/>
      <c r="O99" s="257"/>
      <c r="P99" s="260"/>
      <c r="Q99" s="257"/>
    </row>
    <row r="100" spans="1:17" ht="36.75" customHeight="1" x14ac:dyDescent="0.25">
      <c r="A100" s="262"/>
      <c r="B100" s="303"/>
      <c r="C100" s="257"/>
      <c r="D100" s="262"/>
      <c r="E100" s="278"/>
      <c r="F100" s="79"/>
      <c r="G100" s="257"/>
      <c r="H100" s="268"/>
      <c r="I100" s="88"/>
      <c r="J100" s="268"/>
      <c r="K100" s="80" t="s">
        <v>263</v>
      </c>
      <c r="L100" s="43">
        <v>45536</v>
      </c>
      <c r="M100" s="43">
        <v>45626</v>
      </c>
      <c r="N100" s="25"/>
      <c r="O100" s="257"/>
      <c r="P100" s="260"/>
      <c r="Q100" s="257"/>
    </row>
    <row r="101" spans="1:17" ht="38.25" x14ac:dyDescent="0.25">
      <c r="A101" s="262"/>
      <c r="B101" s="303"/>
      <c r="C101" s="257"/>
      <c r="D101" s="262"/>
      <c r="E101" s="278"/>
      <c r="F101" s="79"/>
      <c r="G101" s="257"/>
      <c r="H101" s="268"/>
      <c r="I101" s="88"/>
      <c r="J101" s="268"/>
      <c r="K101" s="80" t="s">
        <v>264</v>
      </c>
      <c r="L101" s="43">
        <v>45627</v>
      </c>
      <c r="M101" s="43">
        <v>45641</v>
      </c>
      <c r="N101" s="25"/>
      <c r="O101" s="257"/>
      <c r="P101" s="260"/>
      <c r="Q101" s="257"/>
    </row>
    <row r="102" spans="1:17" ht="24.75" customHeight="1" x14ac:dyDescent="0.25">
      <c r="A102" s="262"/>
      <c r="B102" s="303"/>
      <c r="C102" s="257"/>
      <c r="D102" s="262"/>
      <c r="E102" s="278"/>
      <c r="F102" s="79"/>
      <c r="G102" s="257"/>
      <c r="H102" s="268"/>
      <c r="I102" s="88"/>
      <c r="J102" s="268"/>
      <c r="K102" s="80" t="s">
        <v>265</v>
      </c>
      <c r="L102" s="43">
        <v>45642</v>
      </c>
      <c r="M102" s="43">
        <v>45656</v>
      </c>
      <c r="N102" s="25"/>
      <c r="O102" s="257"/>
      <c r="P102" s="285"/>
      <c r="Q102" s="257"/>
    </row>
    <row r="103" spans="1:17" ht="76.5" customHeight="1" x14ac:dyDescent="0.25">
      <c r="A103" s="261" t="s">
        <v>226</v>
      </c>
      <c r="B103" s="261" t="s">
        <v>227</v>
      </c>
      <c r="C103" s="256" t="s">
        <v>6</v>
      </c>
      <c r="D103" s="298" t="s">
        <v>266</v>
      </c>
      <c r="E103" s="277" t="s">
        <v>229</v>
      </c>
      <c r="F103" s="79" t="b">
        <f>IF(C103="Producto","='Plan_Indicativo '!N2",IF(C103&lt;"Producto",#REF!))</f>
        <v>0</v>
      </c>
      <c r="G103" s="256">
        <v>6</v>
      </c>
      <c r="H103" s="267" t="s">
        <v>230</v>
      </c>
      <c r="I103" s="275"/>
      <c r="J103" s="267" t="s">
        <v>231</v>
      </c>
      <c r="K103" s="80" t="s">
        <v>267</v>
      </c>
      <c r="L103" s="43">
        <v>45316</v>
      </c>
      <c r="M103" s="43">
        <v>45382</v>
      </c>
      <c r="N103" s="25"/>
      <c r="O103" s="256" t="s">
        <v>15</v>
      </c>
      <c r="P103" s="259">
        <v>32550000</v>
      </c>
      <c r="Q103" s="256" t="s">
        <v>26</v>
      </c>
    </row>
    <row r="104" spans="1:17" ht="38.25" x14ac:dyDescent="0.25">
      <c r="A104" s="262"/>
      <c r="B104" s="262"/>
      <c r="C104" s="257"/>
      <c r="D104" s="299"/>
      <c r="E104" s="278"/>
      <c r="F104" s="79"/>
      <c r="G104" s="257"/>
      <c r="H104" s="268"/>
      <c r="I104" s="276"/>
      <c r="J104" s="268"/>
      <c r="K104" s="80" t="s">
        <v>268</v>
      </c>
      <c r="L104" s="43">
        <v>45383</v>
      </c>
      <c r="M104" s="43">
        <v>45443</v>
      </c>
      <c r="N104" s="25"/>
      <c r="O104" s="257"/>
      <c r="P104" s="260"/>
      <c r="Q104" s="257"/>
    </row>
    <row r="105" spans="1:17" ht="25.5" x14ac:dyDescent="0.25">
      <c r="A105" s="262"/>
      <c r="B105" s="262"/>
      <c r="C105" s="257"/>
      <c r="D105" s="299"/>
      <c r="E105" s="278"/>
      <c r="F105" s="79"/>
      <c r="G105" s="257"/>
      <c r="H105" s="268"/>
      <c r="I105" s="276"/>
      <c r="J105" s="268"/>
      <c r="K105" s="80" t="s">
        <v>269</v>
      </c>
      <c r="L105" s="43">
        <v>45444</v>
      </c>
      <c r="M105" s="43">
        <v>45656</v>
      </c>
      <c r="N105" s="25"/>
      <c r="O105" s="257"/>
      <c r="P105" s="260"/>
      <c r="Q105" s="257"/>
    </row>
    <row r="106" spans="1:17" ht="38.25" x14ac:dyDescent="0.25">
      <c r="A106" s="263"/>
      <c r="B106" s="263"/>
      <c r="C106" s="258"/>
      <c r="D106" s="300"/>
      <c r="E106" s="292"/>
      <c r="F106" s="79"/>
      <c r="G106" s="258"/>
      <c r="H106" s="269"/>
      <c r="I106" s="297"/>
      <c r="J106" s="269"/>
      <c r="K106" s="80" t="s">
        <v>270</v>
      </c>
      <c r="L106" s="43">
        <v>45627</v>
      </c>
      <c r="M106" s="43">
        <v>45656</v>
      </c>
      <c r="N106" s="25"/>
      <c r="O106" s="258"/>
      <c r="P106" s="285"/>
      <c r="Q106" s="258"/>
    </row>
    <row r="107" spans="1:17" ht="76.5" customHeight="1" x14ac:dyDescent="0.25">
      <c r="A107" s="261" t="s">
        <v>226</v>
      </c>
      <c r="B107" s="261" t="s">
        <v>227</v>
      </c>
      <c r="C107" s="286" t="s">
        <v>6</v>
      </c>
      <c r="D107" s="289" t="s">
        <v>271</v>
      </c>
      <c r="E107" s="277" t="s">
        <v>229</v>
      </c>
      <c r="F107" s="79" t="b">
        <f>IF(C107="Producto","='Plan_Indicativo '!N2",IF(C107&lt;"Producto",BP103))</f>
        <v>0</v>
      </c>
      <c r="G107" s="293">
        <v>150</v>
      </c>
      <c r="H107" s="279" t="s">
        <v>230</v>
      </c>
      <c r="I107" s="293"/>
      <c r="J107" s="279" t="s">
        <v>231</v>
      </c>
      <c r="K107" s="80" t="s">
        <v>272</v>
      </c>
      <c r="L107" s="43"/>
      <c r="M107" s="43"/>
      <c r="N107" s="25"/>
      <c r="O107" s="256" t="s">
        <v>15</v>
      </c>
      <c r="P107" s="259">
        <v>39550000</v>
      </c>
      <c r="Q107" s="256" t="s">
        <v>26</v>
      </c>
    </row>
    <row r="108" spans="1:17" ht="114.75" x14ac:dyDescent="0.25">
      <c r="A108" s="262"/>
      <c r="B108" s="262"/>
      <c r="C108" s="287"/>
      <c r="D108" s="290"/>
      <c r="E108" s="278"/>
      <c r="F108" s="79"/>
      <c r="G108" s="294"/>
      <c r="H108" s="280"/>
      <c r="I108" s="294"/>
      <c r="J108" s="280"/>
      <c r="K108" s="80" t="s">
        <v>273</v>
      </c>
      <c r="L108" s="43">
        <v>45306</v>
      </c>
      <c r="M108" s="43">
        <v>45351</v>
      </c>
      <c r="N108" s="25"/>
      <c r="O108" s="257"/>
      <c r="P108" s="260"/>
      <c r="Q108" s="257"/>
    </row>
    <row r="109" spans="1:17" ht="102" x14ac:dyDescent="0.25">
      <c r="A109" s="262"/>
      <c r="B109" s="262"/>
      <c r="C109" s="287"/>
      <c r="D109" s="290"/>
      <c r="E109" s="278"/>
      <c r="F109" s="79"/>
      <c r="G109" s="294"/>
      <c r="H109" s="280"/>
      <c r="I109" s="294"/>
      <c r="J109" s="280"/>
      <c r="K109" s="80" t="s">
        <v>274</v>
      </c>
      <c r="L109" s="43">
        <v>45352</v>
      </c>
      <c r="M109" s="43">
        <v>45382</v>
      </c>
      <c r="N109" s="25"/>
      <c r="O109" s="257"/>
      <c r="P109" s="260"/>
      <c r="Q109" s="257"/>
    </row>
    <row r="110" spans="1:17" ht="76.5" x14ac:dyDescent="0.25">
      <c r="A110" s="262"/>
      <c r="B110" s="262"/>
      <c r="C110" s="287"/>
      <c r="D110" s="290"/>
      <c r="E110" s="278"/>
      <c r="F110" s="79"/>
      <c r="G110" s="294"/>
      <c r="H110" s="280"/>
      <c r="I110" s="294"/>
      <c r="J110" s="280"/>
      <c r="K110" s="80" t="s">
        <v>275</v>
      </c>
      <c r="L110" s="43">
        <v>45392</v>
      </c>
      <c r="M110" s="43">
        <v>45412</v>
      </c>
      <c r="N110" s="25"/>
      <c r="O110" s="257"/>
      <c r="P110" s="260"/>
      <c r="Q110" s="257"/>
    </row>
    <row r="111" spans="1:17" ht="89.25" x14ac:dyDescent="0.25">
      <c r="A111" s="262"/>
      <c r="B111" s="262"/>
      <c r="C111" s="287"/>
      <c r="D111" s="290"/>
      <c r="E111" s="278"/>
      <c r="F111" s="79"/>
      <c r="G111" s="294"/>
      <c r="H111" s="280"/>
      <c r="I111" s="294"/>
      <c r="J111" s="280"/>
      <c r="K111" s="80" t="s">
        <v>276</v>
      </c>
      <c r="L111" s="43">
        <v>45413</v>
      </c>
      <c r="M111" s="43">
        <v>45534</v>
      </c>
      <c r="N111" s="25"/>
      <c r="O111" s="257"/>
      <c r="P111" s="260"/>
      <c r="Q111" s="257"/>
    </row>
    <row r="112" spans="1:17" ht="63.75" x14ac:dyDescent="0.25">
      <c r="A112" s="262"/>
      <c r="B112" s="262"/>
      <c r="C112" s="287"/>
      <c r="D112" s="290"/>
      <c r="E112" s="278"/>
      <c r="F112" s="79"/>
      <c r="G112" s="294"/>
      <c r="H112" s="280"/>
      <c r="I112" s="294"/>
      <c r="J112" s="280"/>
      <c r="K112" s="80" t="s">
        <v>277</v>
      </c>
      <c r="L112" s="43">
        <v>45536</v>
      </c>
      <c r="M112" s="43">
        <v>45565</v>
      </c>
      <c r="N112" s="25"/>
      <c r="O112" s="257"/>
      <c r="P112" s="260"/>
      <c r="Q112" s="257"/>
    </row>
    <row r="113" spans="1:17" ht="51" x14ac:dyDescent="0.25">
      <c r="A113" s="263"/>
      <c r="B113" s="263"/>
      <c r="C113" s="288"/>
      <c r="D113" s="291"/>
      <c r="E113" s="292"/>
      <c r="F113" s="79"/>
      <c r="G113" s="295"/>
      <c r="H113" s="296"/>
      <c r="I113" s="295"/>
      <c r="J113" s="296"/>
      <c r="K113" s="80" t="s">
        <v>278</v>
      </c>
      <c r="L113" s="221">
        <v>45566</v>
      </c>
      <c r="M113" s="43">
        <v>45656</v>
      </c>
      <c r="N113" s="25"/>
      <c r="O113" s="258"/>
      <c r="P113" s="285"/>
      <c r="Q113" s="258"/>
    </row>
    <row r="114" spans="1:17" ht="51" customHeight="1" x14ac:dyDescent="0.25">
      <c r="A114" s="261" t="s">
        <v>226</v>
      </c>
      <c r="B114" s="261" t="s">
        <v>227</v>
      </c>
      <c r="C114" s="256"/>
      <c r="D114" s="281" t="s">
        <v>279</v>
      </c>
      <c r="E114" s="283" t="s">
        <v>229</v>
      </c>
      <c r="F114" s="93"/>
      <c r="G114" s="270">
        <v>1</v>
      </c>
      <c r="H114" s="267" t="s">
        <v>230</v>
      </c>
      <c r="I114" s="275"/>
      <c r="J114" s="279" t="s">
        <v>231</v>
      </c>
      <c r="K114" s="80" t="s">
        <v>280</v>
      </c>
      <c r="L114" s="221">
        <v>44942</v>
      </c>
      <c r="M114" s="43">
        <v>45351</v>
      </c>
      <c r="N114" s="25"/>
      <c r="O114" s="256" t="s">
        <v>15</v>
      </c>
      <c r="P114" s="259">
        <v>38500000</v>
      </c>
      <c r="Q114" s="256" t="s">
        <v>26</v>
      </c>
    </row>
    <row r="115" spans="1:17" ht="25.5" x14ac:dyDescent="0.25">
      <c r="A115" s="262"/>
      <c r="B115" s="262"/>
      <c r="C115" s="257"/>
      <c r="D115" s="282"/>
      <c r="E115" s="284"/>
      <c r="F115" s="79"/>
      <c r="G115" s="271"/>
      <c r="H115" s="268"/>
      <c r="I115" s="276"/>
      <c r="J115" s="280"/>
      <c r="K115" s="80" t="s">
        <v>281</v>
      </c>
      <c r="L115" s="221">
        <v>45352</v>
      </c>
      <c r="M115" s="43">
        <v>45382</v>
      </c>
      <c r="N115" s="25"/>
      <c r="O115" s="257"/>
      <c r="P115" s="260"/>
      <c r="Q115" s="257"/>
    </row>
    <row r="116" spans="1:17" ht="76.5" x14ac:dyDescent="0.25">
      <c r="A116" s="262"/>
      <c r="B116" s="262"/>
      <c r="C116" s="257"/>
      <c r="D116" s="282"/>
      <c r="E116" s="284"/>
      <c r="F116" s="79"/>
      <c r="G116" s="271"/>
      <c r="H116" s="268"/>
      <c r="I116" s="276"/>
      <c r="J116" s="280"/>
      <c r="K116" s="80" t="s">
        <v>282</v>
      </c>
      <c r="L116" s="221">
        <v>45383</v>
      </c>
      <c r="M116" s="43">
        <v>45626</v>
      </c>
      <c r="N116" s="25"/>
      <c r="O116" s="257"/>
      <c r="P116" s="260"/>
      <c r="Q116" s="257"/>
    </row>
    <row r="117" spans="1:17" ht="63.75" x14ac:dyDescent="0.25">
      <c r="A117" s="262"/>
      <c r="B117" s="262"/>
      <c r="C117" s="257"/>
      <c r="D117" s="282"/>
      <c r="E117" s="284"/>
      <c r="F117" s="79"/>
      <c r="G117" s="271"/>
      <c r="H117" s="268"/>
      <c r="I117" s="276"/>
      <c r="J117" s="280"/>
      <c r="K117" s="80" t="s">
        <v>283</v>
      </c>
      <c r="L117" s="221">
        <v>45383</v>
      </c>
      <c r="M117" s="43">
        <v>45656</v>
      </c>
      <c r="N117" s="25"/>
      <c r="O117" s="257"/>
      <c r="P117" s="260"/>
      <c r="Q117" s="257"/>
    </row>
    <row r="118" spans="1:17" ht="38.25" customHeight="1" x14ac:dyDescent="0.25">
      <c r="A118" s="261" t="s">
        <v>226</v>
      </c>
      <c r="B118" s="261" t="s">
        <v>227</v>
      </c>
      <c r="C118" s="256" t="s">
        <v>6</v>
      </c>
      <c r="D118" s="261" t="s">
        <v>284</v>
      </c>
      <c r="E118" s="277" t="s">
        <v>229</v>
      </c>
      <c r="F118" s="79" t="b">
        <f>IF(C118="Producto","='Plan_Indicativo '!N2",IF(C118&lt;"Producto",#REF!))</f>
        <v>0</v>
      </c>
      <c r="G118" s="256">
        <v>550</v>
      </c>
      <c r="H118" s="267" t="s">
        <v>230</v>
      </c>
      <c r="I118" s="275"/>
      <c r="J118" s="267" t="s">
        <v>231</v>
      </c>
      <c r="K118" s="80" t="s">
        <v>285</v>
      </c>
      <c r="L118" s="43">
        <v>45323</v>
      </c>
      <c r="M118" s="43">
        <v>45656</v>
      </c>
      <c r="N118" s="25"/>
      <c r="O118" s="256" t="s">
        <v>15</v>
      </c>
      <c r="P118" s="259">
        <v>77500000</v>
      </c>
      <c r="Q118" s="256" t="s">
        <v>26</v>
      </c>
    </row>
    <row r="119" spans="1:17" ht="89.25" x14ac:dyDescent="0.25">
      <c r="A119" s="262"/>
      <c r="B119" s="262"/>
      <c r="C119" s="257"/>
      <c r="D119" s="262"/>
      <c r="E119" s="278"/>
      <c r="F119" s="79"/>
      <c r="G119" s="257"/>
      <c r="H119" s="268"/>
      <c r="I119" s="276"/>
      <c r="J119" s="268"/>
      <c r="K119" s="80" t="s">
        <v>286</v>
      </c>
      <c r="L119" s="43">
        <v>45323</v>
      </c>
      <c r="M119" s="43">
        <v>45382</v>
      </c>
      <c r="N119" s="25"/>
      <c r="O119" s="257"/>
      <c r="P119" s="260"/>
      <c r="Q119" s="257"/>
    </row>
    <row r="120" spans="1:17" ht="51" x14ac:dyDescent="0.25">
      <c r="A120" s="262"/>
      <c r="B120" s="262"/>
      <c r="C120" s="257"/>
      <c r="D120" s="262"/>
      <c r="E120" s="278"/>
      <c r="F120" s="79"/>
      <c r="G120" s="257"/>
      <c r="H120" s="268"/>
      <c r="I120" s="276"/>
      <c r="J120" s="268"/>
      <c r="K120" s="80" t="s">
        <v>287</v>
      </c>
      <c r="L120" s="43">
        <v>45352</v>
      </c>
      <c r="M120" s="43">
        <v>45626</v>
      </c>
      <c r="N120" s="25"/>
      <c r="O120" s="257"/>
      <c r="P120" s="260"/>
      <c r="Q120" s="257"/>
    </row>
    <row r="121" spans="1:17" ht="51" x14ac:dyDescent="0.25">
      <c r="A121" s="262"/>
      <c r="B121" s="262"/>
      <c r="C121" s="257"/>
      <c r="D121" s="262"/>
      <c r="E121" s="278"/>
      <c r="F121" s="79"/>
      <c r="G121" s="257"/>
      <c r="H121" s="268"/>
      <c r="I121" s="276"/>
      <c r="J121" s="268"/>
      <c r="K121" s="80" t="s">
        <v>288</v>
      </c>
      <c r="L121" s="43">
        <v>45413</v>
      </c>
      <c r="M121" s="43">
        <v>45626</v>
      </c>
      <c r="N121" s="25"/>
      <c r="O121" s="257"/>
      <c r="P121" s="260"/>
      <c r="Q121" s="257"/>
    </row>
    <row r="122" spans="1:17" ht="63.75" x14ac:dyDescent="0.25">
      <c r="A122" s="262"/>
      <c r="B122" s="262"/>
      <c r="C122" s="257"/>
      <c r="D122" s="262"/>
      <c r="E122" s="278"/>
      <c r="F122" s="79"/>
      <c r="G122" s="257"/>
      <c r="H122" s="268"/>
      <c r="I122" s="276"/>
      <c r="J122" s="268"/>
      <c r="K122" s="80" t="s">
        <v>289</v>
      </c>
      <c r="L122" s="43">
        <v>45627</v>
      </c>
      <c r="M122" s="43">
        <v>45657</v>
      </c>
      <c r="N122" s="25"/>
      <c r="O122" s="257"/>
      <c r="P122" s="260"/>
      <c r="Q122" s="257"/>
    </row>
    <row r="123" spans="1:17" ht="38.25" x14ac:dyDescent="0.25">
      <c r="A123" s="262"/>
      <c r="B123" s="262"/>
      <c r="C123" s="257"/>
      <c r="D123" s="262"/>
      <c r="E123" s="278"/>
      <c r="F123" s="95"/>
      <c r="G123" s="257"/>
      <c r="H123" s="268"/>
      <c r="I123" s="276"/>
      <c r="J123" s="268"/>
      <c r="K123" s="96" t="s">
        <v>290</v>
      </c>
      <c r="L123" s="160">
        <v>45627</v>
      </c>
      <c r="M123" s="160">
        <v>45657</v>
      </c>
      <c r="N123" s="25"/>
      <c r="O123" s="257"/>
      <c r="P123" s="260"/>
      <c r="Q123" s="257"/>
    </row>
    <row r="124" spans="1:17" ht="38.25" customHeight="1" x14ac:dyDescent="0.25">
      <c r="A124" s="261" t="s">
        <v>226</v>
      </c>
      <c r="B124" s="261" t="s">
        <v>227</v>
      </c>
      <c r="C124" s="256" t="s">
        <v>259</v>
      </c>
      <c r="D124" s="261" t="s">
        <v>291</v>
      </c>
      <c r="E124" s="267" t="s">
        <v>229</v>
      </c>
      <c r="F124" s="79"/>
      <c r="G124" s="256">
        <v>5</v>
      </c>
      <c r="H124" s="273" t="s">
        <v>230</v>
      </c>
      <c r="I124" s="275"/>
      <c r="J124" s="273" t="s">
        <v>231</v>
      </c>
      <c r="K124" s="80" t="s">
        <v>292</v>
      </c>
      <c r="L124" s="43">
        <v>45306</v>
      </c>
      <c r="M124" s="43">
        <v>45351</v>
      </c>
      <c r="N124" s="25"/>
      <c r="O124" s="256" t="s">
        <v>293</v>
      </c>
      <c r="P124" s="259">
        <v>95500500</v>
      </c>
      <c r="Q124" s="256" t="s">
        <v>26</v>
      </c>
    </row>
    <row r="125" spans="1:17" ht="51" x14ac:dyDescent="0.25">
      <c r="A125" s="262"/>
      <c r="B125" s="262"/>
      <c r="C125" s="257"/>
      <c r="D125" s="262"/>
      <c r="E125" s="268" t="str">
        <f>IFERROR(VLOOKUP(D125,#REF!,4,FALSE)," ")</f>
        <v xml:space="preserve"> </v>
      </c>
      <c r="F125" s="79"/>
      <c r="G125" s="257"/>
      <c r="H125" s="274"/>
      <c r="I125" s="276"/>
      <c r="J125" s="274"/>
      <c r="K125" s="80" t="s">
        <v>294</v>
      </c>
      <c r="L125" s="43">
        <v>45352</v>
      </c>
      <c r="M125" s="43">
        <v>45382</v>
      </c>
      <c r="N125" s="25"/>
      <c r="O125" s="257"/>
      <c r="P125" s="260"/>
      <c r="Q125" s="257"/>
    </row>
    <row r="126" spans="1:17" ht="51" x14ac:dyDescent="0.25">
      <c r="A126" s="262"/>
      <c r="B126" s="262"/>
      <c r="C126" s="257"/>
      <c r="D126" s="262"/>
      <c r="E126" s="268" t="str">
        <f>IFERROR(VLOOKUP(D126,#REF!,4,FALSE)," ")</f>
        <v xml:space="preserve"> </v>
      </c>
      <c r="F126" s="79"/>
      <c r="G126" s="257"/>
      <c r="H126" s="274"/>
      <c r="I126" s="276"/>
      <c r="J126" s="274"/>
      <c r="K126" s="80" t="s">
        <v>295</v>
      </c>
      <c r="L126" s="43">
        <v>45383</v>
      </c>
      <c r="M126" s="43">
        <v>45626</v>
      </c>
      <c r="N126" s="25"/>
      <c r="O126" s="257"/>
      <c r="P126" s="260"/>
      <c r="Q126" s="257"/>
    </row>
    <row r="127" spans="1:17" ht="26.25" thickBot="1" x14ac:dyDescent="0.3">
      <c r="A127" s="262"/>
      <c r="B127" s="262"/>
      <c r="C127" s="257"/>
      <c r="D127" s="262"/>
      <c r="E127" s="268" t="str">
        <f>IFERROR(VLOOKUP(D127,#REF!,4,FALSE)," ")</f>
        <v xml:space="preserve"> </v>
      </c>
      <c r="F127" s="79"/>
      <c r="G127" s="257"/>
      <c r="H127" s="274"/>
      <c r="I127" s="276"/>
      <c r="J127" s="274"/>
      <c r="K127" s="80" t="s">
        <v>296</v>
      </c>
      <c r="L127" s="43">
        <v>45383</v>
      </c>
      <c r="M127" s="43">
        <v>45657</v>
      </c>
      <c r="N127" s="25"/>
      <c r="O127" s="257"/>
      <c r="P127" s="260"/>
      <c r="Q127" s="257"/>
    </row>
    <row r="128" spans="1:17" ht="63.75" customHeight="1" x14ac:dyDescent="0.25">
      <c r="A128" s="261" t="s">
        <v>226</v>
      </c>
      <c r="B128" s="261" t="s">
        <v>227</v>
      </c>
      <c r="C128" s="256" t="s">
        <v>6</v>
      </c>
      <c r="D128" s="264" t="s">
        <v>297</v>
      </c>
      <c r="E128" s="267" t="s">
        <v>229</v>
      </c>
      <c r="F128" s="79" t="b">
        <f>IF(C128="Producto","='Plan_Indicativo '!N2",IF(C128&lt;"Producto",BP118))</f>
        <v>0</v>
      </c>
      <c r="G128" s="270">
        <v>6</v>
      </c>
      <c r="H128" s="267" t="s">
        <v>230</v>
      </c>
      <c r="I128" s="270"/>
      <c r="J128" s="267" t="s">
        <v>231</v>
      </c>
      <c r="K128" s="80" t="s">
        <v>298</v>
      </c>
      <c r="L128" s="43">
        <v>45323</v>
      </c>
      <c r="M128" s="43">
        <v>45382</v>
      </c>
      <c r="N128" s="25"/>
      <c r="O128" s="256" t="s">
        <v>15</v>
      </c>
      <c r="P128" s="234">
        <v>32500000</v>
      </c>
      <c r="Q128" s="256" t="s">
        <v>26</v>
      </c>
    </row>
    <row r="129" spans="1:18" ht="89.25" x14ac:dyDescent="0.25">
      <c r="A129" s="262"/>
      <c r="B129" s="262"/>
      <c r="C129" s="257"/>
      <c r="D129" s="265"/>
      <c r="E129" s="268" t="str">
        <f>IFERROR(VLOOKUP(D129,#REF!,4,FALSE)," ")</f>
        <v xml:space="preserve"> </v>
      </c>
      <c r="F129" s="79">
        <f t="shared" ref="F129" si="2">IF(C129="Producto","='Plan_Indicativo '!N2",IF(C129&lt;"Producto",BP128))</f>
        <v>0</v>
      </c>
      <c r="G129" s="271"/>
      <c r="H129" s="268"/>
      <c r="I129" s="271"/>
      <c r="J129" s="268"/>
      <c r="K129" s="80" t="s">
        <v>299</v>
      </c>
      <c r="L129" s="223">
        <v>45323</v>
      </c>
      <c r="M129" s="43">
        <v>45382</v>
      </c>
      <c r="N129" s="25"/>
      <c r="O129" s="257"/>
      <c r="P129" s="102"/>
      <c r="Q129" s="257"/>
    </row>
    <row r="130" spans="1:18" ht="51" x14ac:dyDescent="0.25">
      <c r="A130" s="262"/>
      <c r="B130" s="262"/>
      <c r="C130" s="257"/>
      <c r="D130" s="265"/>
      <c r="E130" s="268" t="str">
        <f>IFERROR(VLOOKUP(D130,#REF!,4,FALSE)," ")</f>
        <v xml:space="preserve"> </v>
      </c>
      <c r="F130" s="79" t="e">
        <f>IF(C130="Producto","='Plan_Indicativo '!N2",IF(C130&lt;"Producto",#REF!))</f>
        <v>#REF!</v>
      </c>
      <c r="G130" s="271"/>
      <c r="H130" s="268"/>
      <c r="I130" s="271"/>
      <c r="J130" s="268"/>
      <c r="K130" s="80" t="s">
        <v>300</v>
      </c>
      <c r="L130" s="223">
        <v>45383</v>
      </c>
      <c r="M130" s="43">
        <v>45443</v>
      </c>
      <c r="N130" s="25"/>
      <c r="O130" s="257"/>
      <c r="P130" s="102"/>
      <c r="Q130" s="257"/>
    </row>
    <row r="131" spans="1:18" ht="51" x14ac:dyDescent="0.25">
      <c r="A131" s="262"/>
      <c r="B131" s="262"/>
      <c r="C131" s="257"/>
      <c r="D131" s="265"/>
      <c r="E131" s="268" t="str">
        <f>IFERROR(VLOOKUP(D131,#REF!,4,FALSE)," ")</f>
        <v xml:space="preserve"> </v>
      </c>
      <c r="F131" s="79" t="e">
        <f>IF(C131="Producto","='Plan_Indicativo '!N2",IF(C131&lt;"Producto",#REF!))</f>
        <v>#REF!</v>
      </c>
      <c r="G131" s="271"/>
      <c r="H131" s="268"/>
      <c r="I131" s="271"/>
      <c r="J131" s="268"/>
      <c r="K131" s="80" t="s">
        <v>301</v>
      </c>
      <c r="L131" s="223">
        <v>45444</v>
      </c>
      <c r="M131" s="43">
        <v>45626</v>
      </c>
      <c r="N131" s="25"/>
      <c r="O131" s="257"/>
      <c r="P131" s="102"/>
      <c r="Q131" s="257"/>
    </row>
    <row r="132" spans="1:18" ht="40.5" customHeight="1" x14ac:dyDescent="0.25">
      <c r="A132" s="263"/>
      <c r="B132" s="263"/>
      <c r="C132" s="258"/>
      <c r="D132" s="266"/>
      <c r="E132" s="269" t="str">
        <f>IFERROR(VLOOKUP(D132,#REF!,4,FALSE)," ")</f>
        <v xml:space="preserve"> </v>
      </c>
      <c r="F132" s="79" t="e">
        <f>IF(C132="Producto","='Plan_Indicativo '!N2",IF(C132&lt;"Producto",#REF!))</f>
        <v>#REF!</v>
      </c>
      <c r="G132" s="272"/>
      <c r="H132" s="269"/>
      <c r="I132" s="272"/>
      <c r="J132" s="269"/>
      <c r="K132" s="80" t="s">
        <v>302</v>
      </c>
      <c r="L132" s="43">
        <v>45627</v>
      </c>
      <c r="M132" s="43">
        <v>45656</v>
      </c>
      <c r="N132" s="25"/>
      <c r="O132" s="258"/>
      <c r="P132" s="102"/>
      <c r="Q132" s="258"/>
    </row>
    <row r="133" spans="1:18" x14ac:dyDescent="0.25">
      <c r="A133" s="212"/>
      <c r="B133" s="212"/>
      <c r="C133" s="45"/>
      <c r="D133" s="46"/>
      <c r="E133" s="47" t="str">
        <f>IFERROR(VLOOKUP(D133,#REF!,4,FALSE)," ")</f>
        <v xml:space="preserve"> </v>
      </c>
      <c r="F133" s="45">
        <f t="shared" ref="F133" si="3">IF(C133="Producto","='Plan_Indicativo '!N2",IF(C133&lt;"Producto",BU132))</f>
        <v>0</v>
      </c>
      <c r="G133" s="45" t="str">
        <f>IFERROR(VLOOKUP(D133,#REF!,12,FALSE)," ")</f>
        <v xml:space="preserve"> </v>
      </c>
      <c r="H133" s="48"/>
      <c r="I133" s="46"/>
      <c r="J133" s="48"/>
      <c r="K133" s="49"/>
      <c r="L133" s="50"/>
      <c r="M133" s="50"/>
      <c r="N133" s="50"/>
      <c r="O133" s="51"/>
      <c r="P133" s="192"/>
      <c r="Q133" s="52"/>
    </row>
    <row r="134" spans="1:18" ht="89.25" x14ac:dyDescent="0.25">
      <c r="A134" s="44" t="s">
        <v>29</v>
      </c>
      <c r="B134" s="40" t="s">
        <v>303</v>
      </c>
      <c r="C134" s="41" t="s">
        <v>6</v>
      </c>
      <c r="D134" s="98" t="s">
        <v>304</v>
      </c>
      <c r="E134" s="40" t="s">
        <v>305</v>
      </c>
      <c r="F134" s="41" t="b">
        <f>IF(C134="Producto","='Plan_Indicativo '!N2",IF(C134&lt;"Producto",#REF!))</f>
        <v>0</v>
      </c>
      <c r="G134" s="99">
        <v>15000</v>
      </c>
      <c r="H134" s="92" t="s">
        <v>306</v>
      </c>
      <c r="I134" s="94" t="s">
        <v>307</v>
      </c>
      <c r="J134" s="92" t="s">
        <v>308</v>
      </c>
      <c r="K134" s="100" t="s">
        <v>309</v>
      </c>
      <c r="L134" s="160">
        <v>45352</v>
      </c>
      <c r="M134" s="160">
        <v>45641</v>
      </c>
      <c r="N134" s="25"/>
      <c r="O134" s="116" t="s">
        <v>15</v>
      </c>
      <c r="P134" s="234">
        <v>145000000</v>
      </c>
      <c r="Q134" s="41" t="s">
        <v>26</v>
      </c>
      <c r="R134" s="117"/>
    </row>
    <row r="135" spans="1:18" ht="102" x14ac:dyDescent="0.25">
      <c r="A135" s="44" t="s">
        <v>29</v>
      </c>
      <c r="B135" s="40" t="s">
        <v>303</v>
      </c>
      <c r="C135" s="41" t="s">
        <v>6</v>
      </c>
      <c r="D135" s="98" t="s">
        <v>310</v>
      </c>
      <c r="E135" s="40" t="s">
        <v>305</v>
      </c>
      <c r="F135" s="41" t="b">
        <f>IF(C135="Producto","='Plan_Indicativo '!N2",IF(C135&lt;"Producto",#REF!))</f>
        <v>0</v>
      </c>
      <c r="G135" s="99">
        <v>8000</v>
      </c>
      <c r="H135" s="92" t="s">
        <v>311</v>
      </c>
      <c r="I135" s="94" t="s">
        <v>307</v>
      </c>
      <c r="J135" s="92" t="s">
        <v>312</v>
      </c>
      <c r="K135" s="100" t="s">
        <v>313</v>
      </c>
      <c r="L135" s="160">
        <v>45352</v>
      </c>
      <c r="M135" s="160">
        <v>45641</v>
      </c>
      <c r="N135" s="25"/>
      <c r="O135" s="116" t="s">
        <v>15</v>
      </c>
      <c r="P135" s="234">
        <v>130000000</v>
      </c>
      <c r="Q135" s="41" t="s">
        <v>26</v>
      </c>
      <c r="R135" s="117"/>
    </row>
    <row r="136" spans="1:18" ht="89.25" x14ac:dyDescent="0.25">
      <c r="A136" s="44" t="s">
        <v>29</v>
      </c>
      <c r="B136" s="40" t="s">
        <v>303</v>
      </c>
      <c r="C136" s="41" t="s">
        <v>6</v>
      </c>
      <c r="D136" s="98" t="s">
        <v>314</v>
      </c>
      <c r="E136" s="40" t="s">
        <v>305</v>
      </c>
      <c r="F136" s="41" t="b">
        <f>IF(C136="Producto","='Plan_Indicativo '!N2",IF(C136&lt;"Producto",#REF!))</f>
        <v>0</v>
      </c>
      <c r="G136" s="99">
        <v>25</v>
      </c>
      <c r="H136" s="92" t="s">
        <v>311</v>
      </c>
      <c r="I136" s="94" t="s">
        <v>307</v>
      </c>
      <c r="J136" s="92" t="s">
        <v>312</v>
      </c>
      <c r="K136" s="103" t="s">
        <v>315</v>
      </c>
      <c r="L136" s="160">
        <v>45352</v>
      </c>
      <c r="M136" s="160">
        <v>45641</v>
      </c>
      <c r="N136" s="25"/>
      <c r="O136" s="116" t="s">
        <v>15</v>
      </c>
      <c r="P136" s="234">
        <v>80000000</v>
      </c>
      <c r="Q136" s="41" t="s">
        <v>26</v>
      </c>
      <c r="R136" s="117"/>
    </row>
    <row r="137" spans="1:18" ht="127.5" x14ac:dyDescent="0.25">
      <c r="A137" s="44" t="s">
        <v>29</v>
      </c>
      <c r="B137" s="40" t="s">
        <v>303</v>
      </c>
      <c r="C137" s="41" t="s">
        <v>6</v>
      </c>
      <c r="D137" s="98" t="s">
        <v>316</v>
      </c>
      <c r="E137" s="40" t="s">
        <v>305</v>
      </c>
      <c r="F137" s="41" t="b">
        <f t="shared" ref="F137:F149" si="4">IF(C137="Producto","='Plan_Indicativo '!N2",IF(C137&lt;"Producto",BT136))</f>
        <v>0</v>
      </c>
      <c r="G137" s="99">
        <v>300</v>
      </c>
      <c r="H137" s="94" t="s">
        <v>317</v>
      </c>
      <c r="I137" s="94" t="s">
        <v>307</v>
      </c>
      <c r="J137" s="104" t="s">
        <v>318</v>
      </c>
      <c r="K137" s="100" t="s">
        <v>319</v>
      </c>
      <c r="L137" s="160">
        <v>45352</v>
      </c>
      <c r="M137" s="160">
        <v>45641</v>
      </c>
      <c r="N137" s="25"/>
      <c r="O137" s="116" t="s">
        <v>15</v>
      </c>
      <c r="P137" s="234">
        <v>81000000</v>
      </c>
      <c r="Q137" s="41" t="s">
        <v>26</v>
      </c>
      <c r="R137" s="117"/>
    </row>
    <row r="138" spans="1:18" ht="127.5" x14ac:dyDescent="0.25">
      <c r="A138" s="44" t="s">
        <v>29</v>
      </c>
      <c r="B138" s="40" t="s">
        <v>303</v>
      </c>
      <c r="C138" s="41" t="s">
        <v>6</v>
      </c>
      <c r="D138" s="98" t="s">
        <v>320</v>
      </c>
      <c r="E138" s="40" t="s">
        <v>305</v>
      </c>
      <c r="F138" s="41" t="b">
        <f>IF(C138="Producto","='Plan_Indicativo '!N2",IF(C138&lt;"Producto",#REF!))</f>
        <v>0</v>
      </c>
      <c r="G138" s="99">
        <v>200</v>
      </c>
      <c r="H138" s="94" t="s">
        <v>321</v>
      </c>
      <c r="I138" s="94" t="s">
        <v>307</v>
      </c>
      <c r="J138" s="104" t="s">
        <v>322</v>
      </c>
      <c r="K138" s="100" t="s">
        <v>323</v>
      </c>
      <c r="L138" s="160">
        <v>45352</v>
      </c>
      <c r="M138" s="160">
        <v>45641</v>
      </c>
      <c r="N138" s="25"/>
      <c r="O138" s="116" t="s">
        <v>15</v>
      </c>
      <c r="P138" s="234">
        <v>97000000</v>
      </c>
      <c r="Q138" s="41" t="s">
        <v>26</v>
      </c>
      <c r="R138" s="117"/>
    </row>
    <row r="139" spans="1:18" ht="89.25" x14ac:dyDescent="0.25">
      <c r="A139" s="44" t="s">
        <v>29</v>
      </c>
      <c r="B139" s="40" t="s">
        <v>303</v>
      </c>
      <c r="C139" s="41" t="s">
        <v>6</v>
      </c>
      <c r="D139" s="98" t="s">
        <v>324</v>
      </c>
      <c r="E139" s="40" t="s">
        <v>305</v>
      </c>
      <c r="F139" s="41" t="b">
        <f t="shared" si="4"/>
        <v>0</v>
      </c>
      <c r="G139" s="99">
        <v>550</v>
      </c>
      <c r="H139" s="92" t="s">
        <v>325</v>
      </c>
      <c r="I139" s="94" t="s">
        <v>307</v>
      </c>
      <c r="J139" s="92" t="s">
        <v>312</v>
      </c>
      <c r="K139" s="103" t="s">
        <v>326</v>
      </c>
      <c r="L139" s="160">
        <v>45352</v>
      </c>
      <c r="M139" s="160">
        <v>45641</v>
      </c>
      <c r="N139" s="25"/>
      <c r="O139" s="116" t="s">
        <v>15</v>
      </c>
      <c r="P139" s="234">
        <v>265000000</v>
      </c>
      <c r="Q139" s="41" t="s">
        <v>26</v>
      </c>
      <c r="R139" s="117"/>
    </row>
    <row r="140" spans="1:18" ht="89.25" x14ac:dyDescent="0.25">
      <c r="A140" s="44" t="s">
        <v>29</v>
      </c>
      <c r="B140" s="40" t="s">
        <v>303</v>
      </c>
      <c r="C140" s="41" t="s">
        <v>6</v>
      </c>
      <c r="D140" s="98" t="s">
        <v>327</v>
      </c>
      <c r="E140" s="40" t="s">
        <v>305</v>
      </c>
      <c r="F140" s="41" t="b">
        <f t="shared" si="4"/>
        <v>0</v>
      </c>
      <c r="G140" s="99">
        <v>100</v>
      </c>
      <c r="H140" s="92" t="s">
        <v>311</v>
      </c>
      <c r="I140" s="94" t="s">
        <v>307</v>
      </c>
      <c r="J140" s="92" t="s">
        <v>312</v>
      </c>
      <c r="K140" s="100" t="s">
        <v>328</v>
      </c>
      <c r="L140" s="160">
        <v>45352</v>
      </c>
      <c r="M140" s="160">
        <v>45641</v>
      </c>
      <c r="N140" s="25"/>
      <c r="O140" s="116" t="s">
        <v>15</v>
      </c>
      <c r="P140" s="234">
        <v>210000000</v>
      </c>
      <c r="Q140" s="41" t="s">
        <v>26</v>
      </c>
      <c r="R140" s="117"/>
    </row>
    <row r="141" spans="1:18" ht="89.25" x14ac:dyDescent="0.25">
      <c r="A141" s="44" t="s">
        <v>29</v>
      </c>
      <c r="B141" s="40" t="s">
        <v>303</v>
      </c>
      <c r="C141" s="41" t="s">
        <v>6</v>
      </c>
      <c r="D141" s="98" t="s">
        <v>329</v>
      </c>
      <c r="E141" s="40" t="s">
        <v>305</v>
      </c>
      <c r="F141" s="41" t="b">
        <f t="shared" si="4"/>
        <v>0</v>
      </c>
      <c r="G141" s="99">
        <v>400</v>
      </c>
      <c r="H141" s="92" t="s">
        <v>311</v>
      </c>
      <c r="I141" s="94" t="s">
        <v>307</v>
      </c>
      <c r="J141" s="92" t="s">
        <v>312</v>
      </c>
      <c r="K141" s="100" t="s">
        <v>330</v>
      </c>
      <c r="L141" s="160">
        <v>45352</v>
      </c>
      <c r="M141" s="160">
        <v>45641</v>
      </c>
      <c r="N141" s="25"/>
      <c r="O141" s="116" t="s">
        <v>15</v>
      </c>
      <c r="P141" s="234">
        <v>161000000</v>
      </c>
      <c r="Q141" s="41" t="s">
        <v>26</v>
      </c>
      <c r="R141" s="117"/>
    </row>
    <row r="142" spans="1:18" ht="127.5" x14ac:dyDescent="0.25">
      <c r="A142" s="44" t="s">
        <v>29</v>
      </c>
      <c r="B142" s="40" t="s">
        <v>303</v>
      </c>
      <c r="C142" s="41" t="s">
        <v>6</v>
      </c>
      <c r="D142" s="105" t="s">
        <v>331</v>
      </c>
      <c r="E142" s="40" t="s">
        <v>305</v>
      </c>
      <c r="F142" s="41" t="b">
        <f t="shared" si="4"/>
        <v>0</v>
      </c>
      <c r="G142" s="99">
        <v>200</v>
      </c>
      <c r="H142" s="92" t="s">
        <v>311</v>
      </c>
      <c r="I142" s="94" t="s">
        <v>307</v>
      </c>
      <c r="J142" s="92" t="s">
        <v>312</v>
      </c>
      <c r="K142" s="100" t="s">
        <v>332</v>
      </c>
      <c r="L142" s="160">
        <v>45352</v>
      </c>
      <c r="M142" s="160">
        <v>45641</v>
      </c>
      <c r="N142" s="25"/>
      <c r="O142" s="116" t="s">
        <v>15</v>
      </c>
      <c r="P142" s="234">
        <v>64000000</v>
      </c>
      <c r="Q142" s="41" t="s">
        <v>26</v>
      </c>
      <c r="R142" s="117"/>
    </row>
    <row r="143" spans="1:18" ht="76.5" x14ac:dyDescent="0.25">
      <c r="A143" s="44" t="s">
        <v>29</v>
      </c>
      <c r="B143" s="40" t="s">
        <v>303</v>
      </c>
      <c r="C143" s="41" t="s">
        <v>6</v>
      </c>
      <c r="D143" s="98" t="s">
        <v>333</v>
      </c>
      <c r="E143" s="40" t="s">
        <v>305</v>
      </c>
      <c r="F143" s="41" t="b">
        <f t="shared" si="4"/>
        <v>0</v>
      </c>
      <c r="G143" s="40">
        <v>250</v>
      </c>
      <c r="H143" s="92" t="s">
        <v>311</v>
      </c>
      <c r="I143" s="94" t="s">
        <v>307</v>
      </c>
      <c r="J143" s="92" t="s">
        <v>312</v>
      </c>
      <c r="K143" s="103" t="s">
        <v>334</v>
      </c>
      <c r="L143" s="160">
        <v>45352</v>
      </c>
      <c r="M143" s="160">
        <v>45641</v>
      </c>
      <c r="N143" s="25"/>
      <c r="O143" s="116" t="s">
        <v>15</v>
      </c>
      <c r="P143" s="234">
        <v>81000000</v>
      </c>
      <c r="Q143" s="41" t="s">
        <v>26</v>
      </c>
      <c r="R143" s="117"/>
    </row>
    <row r="144" spans="1:18" ht="89.25" x14ac:dyDescent="0.25">
      <c r="A144" s="44" t="s">
        <v>29</v>
      </c>
      <c r="B144" s="40" t="s">
        <v>303</v>
      </c>
      <c r="C144" s="41" t="s">
        <v>6</v>
      </c>
      <c r="D144" s="98" t="s">
        <v>335</v>
      </c>
      <c r="E144" s="40" t="s">
        <v>305</v>
      </c>
      <c r="F144" s="41" t="b">
        <f>IF(C144="Producto","='Plan_Indicativo '!N2",IF(C144&lt;"Producto",#REF!))</f>
        <v>0</v>
      </c>
      <c r="G144" s="40">
        <v>4000</v>
      </c>
      <c r="H144" s="92" t="s">
        <v>306</v>
      </c>
      <c r="I144" s="94" t="s">
        <v>307</v>
      </c>
      <c r="J144" s="94" t="s">
        <v>308</v>
      </c>
      <c r="K144" s="103" t="s">
        <v>336</v>
      </c>
      <c r="L144" s="160">
        <v>45352</v>
      </c>
      <c r="M144" s="160">
        <v>45641</v>
      </c>
      <c r="N144" s="25"/>
      <c r="O144" s="116" t="s">
        <v>15</v>
      </c>
      <c r="P144" s="234">
        <v>55000000</v>
      </c>
      <c r="Q144" s="41" t="s">
        <v>26</v>
      </c>
      <c r="R144" s="117"/>
    </row>
    <row r="145" spans="1:18" ht="89.25" x14ac:dyDescent="0.25">
      <c r="A145" s="44" t="s">
        <v>29</v>
      </c>
      <c r="B145" s="40" t="s">
        <v>303</v>
      </c>
      <c r="C145" s="41" t="s">
        <v>6</v>
      </c>
      <c r="D145" s="98" t="s">
        <v>337</v>
      </c>
      <c r="E145" s="40" t="s">
        <v>305</v>
      </c>
      <c r="F145" s="41" t="b">
        <f t="shared" si="4"/>
        <v>0</v>
      </c>
      <c r="G145" s="40">
        <v>1</v>
      </c>
      <c r="H145" s="92" t="s">
        <v>311</v>
      </c>
      <c r="I145" s="94" t="s">
        <v>307</v>
      </c>
      <c r="J145" s="92" t="s">
        <v>312</v>
      </c>
      <c r="K145" s="103" t="s">
        <v>338</v>
      </c>
      <c r="L145" s="160">
        <v>45352</v>
      </c>
      <c r="M145" s="160">
        <v>45641</v>
      </c>
      <c r="N145" s="25"/>
      <c r="O145" s="116" t="s">
        <v>15</v>
      </c>
      <c r="P145" s="234">
        <v>25000000</v>
      </c>
      <c r="Q145" s="41" t="s">
        <v>26</v>
      </c>
      <c r="R145" s="117"/>
    </row>
    <row r="146" spans="1:18" ht="76.5" x14ac:dyDescent="0.25">
      <c r="A146" s="44" t="s">
        <v>29</v>
      </c>
      <c r="B146" s="40" t="s">
        <v>303</v>
      </c>
      <c r="C146" s="41" t="s">
        <v>6</v>
      </c>
      <c r="D146" s="103" t="s">
        <v>339</v>
      </c>
      <c r="E146" s="40" t="s">
        <v>305</v>
      </c>
      <c r="F146" s="41" t="b">
        <f>IF(C146="Producto","='Plan_Indicativo '!N2",IF(C146&lt;"Producto",BT145))</f>
        <v>0</v>
      </c>
      <c r="G146" s="40">
        <v>14000</v>
      </c>
      <c r="H146" s="92" t="s">
        <v>311</v>
      </c>
      <c r="I146" s="94" t="s">
        <v>307</v>
      </c>
      <c r="J146" s="92" t="s">
        <v>312</v>
      </c>
      <c r="K146" s="103" t="s">
        <v>340</v>
      </c>
      <c r="L146" s="43">
        <v>45352</v>
      </c>
      <c r="M146" s="43">
        <v>45641</v>
      </c>
      <c r="N146" s="25"/>
      <c r="O146" s="41" t="s">
        <v>15</v>
      </c>
      <c r="P146" s="234">
        <v>33000000</v>
      </c>
      <c r="Q146" s="41" t="s">
        <v>26</v>
      </c>
      <c r="R146" s="117"/>
    </row>
    <row r="147" spans="1:18" ht="43.5" customHeight="1" x14ac:dyDescent="0.25">
      <c r="A147" s="123"/>
      <c r="B147" s="85"/>
      <c r="C147" s="86"/>
      <c r="D147" s="106" t="s">
        <v>341</v>
      </c>
      <c r="E147" s="40" t="s">
        <v>305</v>
      </c>
      <c r="F147" s="86"/>
      <c r="G147" s="85"/>
      <c r="H147" s="107"/>
      <c r="I147" s="87" t="s">
        <v>307</v>
      </c>
      <c r="J147" s="107"/>
      <c r="K147" s="108"/>
      <c r="L147" s="222"/>
      <c r="M147" s="222"/>
      <c r="N147" s="91"/>
      <c r="O147" s="90"/>
      <c r="P147" s="109"/>
      <c r="Q147" s="86"/>
      <c r="R147" s="117"/>
    </row>
    <row r="148" spans="1:18" ht="102" x14ac:dyDescent="0.25">
      <c r="A148" s="44" t="s">
        <v>29</v>
      </c>
      <c r="B148" s="40" t="s">
        <v>303</v>
      </c>
      <c r="C148" s="41" t="s">
        <v>6</v>
      </c>
      <c r="D148" s="103" t="s">
        <v>342</v>
      </c>
      <c r="E148" s="40" t="s">
        <v>305</v>
      </c>
      <c r="F148" s="41" t="b">
        <f>IF(C148="Producto","='Plan_Indicativo '!N2",IF(C148&lt;"Producto",BT146))</f>
        <v>0</v>
      </c>
      <c r="G148" s="40">
        <v>7000</v>
      </c>
      <c r="H148" s="92" t="s">
        <v>311</v>
      </c>
      <c r="I148" s="94" t="s">
        <v>307</v>
      </c>
      <c r="J148" s="92" t="s">
        <v>312</v>
      </c>
      <c r="K148" s="103" t="s">
        <v>343</v>
      </c>
      <c r="L148" s="160">
        <v>45352</v>
      </c>
      <c r="M148" s="160">
        <v>45641</v>
      </c>
      <c r="N148" s="25"/>
      <c r="O148" s="116" t="s">
        <v>15</v>
      </c>
      <c r="P148" s="234">
        <v>72000000</v>
      </c>
      <c r="Q148" s="41" t="s">
        <v>26</v>
      </c>
      <c r="R148" s="117"/>
    </row>
    <row r="149" spans="1:18" ht="102" x14ac:dyDescent="0.25">
      <c r="A149" s="44" t="s">
        <v>29</v>
      </c>
      <c r="B149" s="40" t="s">
        <v>303</v>
      </c>
      <c r="C149" s="41" t="s">
        <v>6</v>
      </c>
      <c r="D149" s="98" t="s">
        <v>344</v>
      </c>
      <c r="E149" s="40" t="s">
        <v>305</v>
      </c>
      <c r="F149" s="41" t="b">
        <f t="shared" si="4"/>
        <v>0</v>
      </c>
      <c r="G149" s="40">
        <v>100</v>
      </c>
      <c r="H149" s="92" t="s">
        <v>311</v>
      </c>
      <c r="I149" s="94" t="s">
        <v>307</v>
      </c>
      <c r="J149" s="92" t="s">
        <v>312</v>
      </c>
      <c r="K149" s="103" t="s">
        <v>345</v>
      </c>
      <c r="L149" s="160">
        <v>45352</v>
      </c>
      <c r="M149" s="160">
        <v>45641</v>
      </c>
      <c r="N149" s="25"/>
      <c r="O149" s="116" t="s">
        <v>15</v>
      </c>
      <c r="P149" s="234">
        <v>89000000</v>
      </c>
      <c r="Q149" s="41" t="s">
        <v>26</v>
      </c>
      <c r="R149" s="117"/>
    </row>
    <row r="150" spans="1:18" ht="114.75" x14ac:dyDescent="0.25">
      <c r="A150" s="44" t="s">
        <v>29</v>
      </c>
      <c r="B150" s="40" t="s">
        <v>303</v>
      </c>
      <c r="C150" s="41" t="s">
        <v>6</v>
      </c>
      <c r="D150" s="110" t="s">
        <v>346</v>
      </c>
      <c r="E150" s="40" t="s">
        <v>305</v>
      </c>
      <c r="F150" s="41" t="b">
        <f>IF(C150="Producto","='Plan_Indicativo '!N2",IF(C150&lt;"Producto",#REF!))</f>
        <v>0</v>
      </c>
      <c r="G150" s="86">
        <v>1</v>
      </c>
      <c r="H150" s="92" t="s">
        <v>311</v>
      </c>
      <c r="I150" s="94" t="s">
        <v>307</v>
      </c>
      <c r="J150" s="92" t="s">
        <v>312</v>
      </c>
      <c r="K150" s="103" t="s">
        <v>347</v>
      </c>
      <c r="L150" s="160">
        <v>45352</v>
      </c>
      <c r="M150" s="160">
        <v>45641</v>
      </c>
      <c r="N150" s="25"/>
      <c r="O150" s="116" t="s">
        <v>15</v>
      </c>
      <c r="P150" s="234">
        <v>48000000</v>
      </c>
      <c r="Q150" s="41" t="s">
        <v>26</v>
      </c>
      <c r="R150" s="117"/>
    </row>
    <row r="151" spans="1:18" ht="89.25" x14ac:dyDescent="0.25">
      <c r="A151" s="44" t="s">
        <v>29</v>
      </c>
      <c r="B151" s="40" t="s">
        <v>303</v>
      </c>
      <c r="C151" s="41" t="s">
        <v>6</v>
      </c>
      <c r="D151" s="98" t="s">
        <v>348</v>
      </c>
      <c r="E151" s="40" t="s">
        <v>305</v>
      </c>
      <c r="F151" s="41" t="b">
        <f t="shared" ref="F151:F156" si="5">IF(C151="Producto","='Plan_Indicativo '!N2",IF(C151&lt;"Producto",BT150))</f>
        <v>0</v>
      </c>
      <c r="G151" s="41">
        <v>300</v>
      </c>
      <c r="H151" s="92" t="s">
        <v>311</v>
      </c>
      <c r="I151" s="94" t="s">
        <v>307</v>
      </c>
      <c r="J151" s="92" t="s">
        <v>312</v>
      </c>
      <c r="K151" s="103" t="s">
        <v>349</v>
      </c>
      <c r="L151" s="160">
        <v>45352</v>
      </c>
      <c r="M151" s="160">
        <v>45641</v>
      </c>
      <c r="N151" s="25"/>
      <c r="O151" s="116" t="s">
        <v>15</v>
      </c>
      <c r="P151" s="234">
        <v>65000000</v>
      </c>
      <c r="Q151" s="41" t="s">
        <v>26</v>
      </c>
      <c r="R151" s="117"/>
    </row>
    <row r="152" spans="1:18" ht="76.5" x14ac:dyDescent="0.25">
      <c r="A152" s="44" t="s">
        <v>29</v>
      </c>
      <c r="B152" s="40" t="s">
        <v>303</v>
      </c>
      <c r="C152" s="41" t="s">
        <v>6</v>
      </c>
      <c r="D152" s="98" t="s">
        <v>350</v>
      </c>
      <c r="E152" s="40" t="s">
        <v>305</v>
      </c>
      <c r="F152" s="41" t="b">
        <f t="shared" si="5"/>
        <v>0</v>
      </c>
      <c r="G152" s="41">
        <v>5</v>
      </c>
      <c r="H152" s="92" t="s">
        <v>311</v>
      </c>
      <c r="I152" s="94" t="s">
        <v>307</v>
      </c>
      <c r="J152" s="92" t="s">
        <v>312</v>
      </c>
      <c r="K152" s="103" t="s">
        <v>351</v>
      </c>
      <c r="L152" s="160">
        <v>45352</v>
      </c>
      <c r="M152" s="160">
        <v>45641</v>
      </c>
      <c r="N152" s="25"/>
      <c r="O152" s="116" t="s">
        <v>15</v>
      </c>
      <c r="P152" s="234">
        <v>80000000</v>
      </c>
      <c r="Q152" s="41" t="s">
        <v>26</v>
      </c>
      <c r="R152" s="117"/>
    </row>
    <row r="153" spans="1:18" ht="76.5" x14ac:dyDescent="0.25">
      <c r="A153" s="44" t="s">
        <v>29</v>
      </c>
      <c r="B153" s="40" t="s">
        <v>303</v>
      </c>
      <c r="C153" s="41" t="s">
        <v>6</v>
      </c>
      <c r="D153" s="98" t="s">
        <v>352</v>
      </c>
      <c r="E153" s="40" t="s">
        <v>305</v>
      </c>
      <c r="F153" s="41" t="b">
        <f t="shared" si="5"/>
        <v>0</v>
      </c>
      <c r="G153" s="41">
        <v>2000</v>
      </c>
      <c r="H153" s="92" t="s">
        <v>311</v>
      </c>
      <c r="I153" s="94" t="s">
        <v>307</v>
      </c>
      <c r="J153" s="92" t="s">
        <v>312</v>
      </c>
      <c r="K153" s="103" t="s">
        <v>353</v>
      </c>
      <c r="L153" s="160">
        <v>45352</v>
      </c>
      <c r="M153" s="160">
        <v>45641</v>
      </c>
      <c r="N153" s="25"/>
      <c r="O153" s="116" t="s">
        <v>15</v>
      </c>
      <c r="P153" s="234">
        <v>240000000</v>
      </c>
      <c r="Q153" s="41" t="s">
        <v>26</v>
      </c>
      <c r="R153" s="117"/>
    </row>
    <row r="154" spans="1:18" ht="76.5" x14ac:dyDescent="0.25">
      <c r="A154" s="44" t="s">
        <v>29</v>
      </c>
      <c r="B154" s="40" t="s">
        <v>303</v>
      </c>
      <c r="C154" s="41" t="s">
        <v>6</v>
      </c>
      <c r="D154" s="98" t="s">
        <v>354</v>
      </c>
      <c r="E154" s="40" t="s">
        <v>305</v>
      </c>
      <c r="F154" s="41" t="b">
        <f t="shared" si="5"/>
        <v>0</v>
      </c>
      <c r="G154" s="41">
        <v>1</v>
      </c>
      <c r="H154" s="92" t="s">
        <v>311</v>
      </c>
      <c r="I154" s="94" t="s">
        <v>307</v>
      </c>
      <c r="J154" s="92" t="s">
        <v>312</v>
      </c>
      <c r="K154" s="103" t="s">
        <v>353</v>
      </c>
      <c r="L154" s="160">
        <v>45352</v>
      </c>
      <c r="M154" s="160">
        <v>45641</v>
      </c>
      <c r="N154" s="25"/>
      <c r="O154" s="116" t="s">
        <v>15</v>
      </c>
      <c r="P154" s="234">
        <v>150000000</v>
      </c>
      <c r="Q154" s="41" t="s">
        <v>26</v>
      </c>
      <c r="R154" s="117"/>
    </row>
    <row r="155" spans="1:18" ht="89.25" x14ac:dyDescent="0.25">
      <c r="A155" s="44" t="s">
        <v>29</v>
      </c>
      <c r="B155" s="40" t="s">
        <v>303</v>
      </c>
      <c r="C155" s="41" t="s">
        <v>6</v>
      </c>
      <c r="D155" s="98" t="s">
        <v>355</v>
      </c>
      <c r="E155" s="40" t="s">
        <v>305</v>
      </c>
      <c r="F155" s="41" t="b">
        <f t="shared" si="5"/>
        <v>0</v>
      </c>
      <c r="G155" s="41">
        <v>300</v>
      </c>
      <c r="H155" s="92" t="s">
        <v>356</v>
      </c>
      <c r="I155" s="94" t="s">
        <v>307</v>
      </c>
      <c r="J155" s="94" t="s">
        <v>308</v>
      </c>
      <c r="K155" s="103" t="s">
        <v>357</v>
      </c>
      <c r="L155" s="160">
        <v>45352</v>
      </c>
      <c r="M155" s="160">
        <v>45641</v>
      </c>
      <c r="N155" s="25"/>
      <c r="O155" s="116" t="s">
        <v>15</v>
      </c>
      <c r="P155" s="234">
        <v>530000000</v>
      </c>
      <c r="Q155" s="41" t="s">
        <v>26</v>
      </c>
      <c r="R155" s="117"/>
    </row>
    <row r="156" spans="1:18" ht="89.25" x14ac:dyDescent="0.25">
      <c r="A156" s="44" t="s">
        <v>29</v>
      </c>
      <c r="B156" s="40" t="s">
        <v>303</v>
      </c>
      <c r="C156" s="41" t="s">
        <v>6</v>
      </c>
      <c r="D156" s="98" t="s">
        <v>358</v>
      </c>
      <c r="E156" s="84" t="s">
        <v>305</v>
      </c>
      <c r="F156" s="41" t="b">
        <f t="shared" si="5"/>
        <v>0</v>
      </c>
      <c r="G156" s="41">
        <v>1</v>
      </c>
      <c r="H156" s="92" t="s">
        <v>311</v>
      </c>
      <c r="I156" s="94" t="s">
        <v>307</v>
      </c>
      <c r="J156" s="92" t="s">
        <v>312</v>
      </c>
      <c r="K156" s="103" t="s">
        <v>359</v>
      </c>
      <c r="L156" s="160">
        <v>45352</v>
      </c>
      <c r="M156" s="160">
        <v>45641</v>
      </c>
      <c r="N156" s="25"/>
      <c r="O156" s="116" t="s">
        <v>15</v>
      </c>
      <c r="P156" s="234">
        <v>178000000</v>
      </c>
      <c r="Q156" s="41" t="s">
        <v>26</v>
      </c>
      <c r="R156" s="117"/>
    </row>
    <row r="157" spans="1:18" ht="89.25" x14ac:dyDescent="0.25">
      <c r="A157" s="44" t="s">
        <v>29</v>
      </c>
      <c r="B157" s="40" t="s">
        <v>303</v>
      </c>
      <c r="C157" s="41" t="s">
        <v>6</v>
      </c>
      <c r="D157" s="98" t="s">
        <v>360</v>
      </c>
      <c r="E157" s="84" t="s">
        <v>305</v>
      </c>
      <c r="F157" s="41" t="b">
        <f>IF(C157="Producto","='Plan_Indicativo '!N2",IF(C157&lt;"Producto",#REF!))</f>
        <v>0</v>
      </c>
      <c r="G157" s="41">
        <v>1</v>
      </c>
      <c r="H157" s="92" t="s">
        <v>311</v>
      </c>
      <c r="I157" s="94" t="s">
        <v>307</v>
      </c>
      <c r="J157" s="92" t="s">
        <v>312</v>
      </c>
      <c r="K157" s="103" t="s">
        <v>338</v>
      </c>
      <c r="L157" s="160">
        <v>45352</v>
      </c>
      <c r="M157" s="160">
        <v>45641</v>
      </c>
      <c r="N157" s="25"/>
      <c r="O157" s="116" t="s">
        <v>15</v>
      </c>
      <c r="P157" s="234">
        <v>386000000</v>
      </c>
      <c r="Q157" s="41" t="s">
        <v>26</v>
      </c>
      <c r="R157" s="117"/>
    </row>
    <row r="158" spans="1:18" ht="89.25" x14ac:dyDescent="0.25">
      <c r="A158" s="44" t="s">
        <v>29</v>
      </c>
      <c r="B158" s="40" t="s">
        <v>303</v>
      </c>
      <c r="C158" s="41" t="s">
        <v>6</v>
      </c>
      <c r="D158" s="103" t="s">
        <v>361</v>
      </c>
      <c r="E158" s="84" t="s">
        <v>305</v>
      </c>
      <c r="F158" s="41" t="b">
        <f t="shared" ref="F158:F164" si="6">IF(C158="Producto","='Plan_Indicativo '!N2",IF(C158&lt;"Producto",BT157))</f>
        <v>0</v>
      </c>
      <c r="G158" s="41">
        <v>3</v>
      </c>
      <c r="H158" s="92" t="s">
        <v>356</v>
      </c>
      <c r="I158" s="94" t="s">
        <v>307</v>
      </c>
      <c r="J158" s="94" t="s">
        <v>308</v>
      </c>
      <c r="K158" s="103" t="s">
        <v>362</v>
      </c>
      <c r="L158" s="160">
        <v>45352</v>
      </c>
      <c r="M158" s="160">
        <v>45641</v>
      </c>
      <c r="N158" s="101"/>
      <c r="O158" s="116" t="s">
        <v>15</v>
      </c>
      <c r="P158" s="234">
        <v>450000000</v>
      </c>
      <c r="Q158" s="41" t="s">
        <v>26</v>
      </c>
      <c r="R158" s="117"/>
    </row>
    <row r="159" spans="1:18" ht="242.25" x14ac:dyDescent="0.25">
      <c r="A159" s="44" t="s">
        <v>29</v>
      </c>
      <c r="B159" s="40" t="s">
        <v>303</v>
      </c>
      <c r="C159" s="41" t="s">
        <v>6</v>
      </c>
      <c r="D159" s="100" t="s">
        <v>363</v>
      </c>
      <c r="E159" s="84" t="s">
        <v>305</v>
      </c>
      <c r="F159" s="41" t="b">
        <f t="shared" si="6"/>
        <v>0</v>
      </c>
      <c r="G159" s="41">
        <v>1</v>
      </c>
      <c r="H159" s="94" t="s">
        <v>364</v>
      </c>
      <c r="I159" s="94" t="s">
        <v>307</v>
      </c>
      <c r="J159" s="94" t="s">
        <v>365</v>
      </c>
      <c r="K159" s="103" t="s">
        <v>366</v>
      </c>
      <c r="L159" s="160">
        <v>45352</v>
      </c>
      <c r="M159" s="160">
        <v>45641</v>
      </c>
      <c r="N159" s="101"/>
      <c r="O159" s="116" t="s">
        <v>15</v>
      </c>
      <c r="P159" s="235">
        <v>175000000</v>
      </c>
      <c r="Q159" s="41" t="s">
        <v>26</v>
      </c>
      <c r="R159" s="117"/>
    </row>
    <row r="160" spans="1:18" ht="178.5" x14ac:dyDescent="0.25">
      <c r="A160" s="44" t="s">
        <v>29</v>
      </c>
      <c r="B160" s="40" t="s">
        <v>303</v>
      </c>
      <c r="C160" s="41" t="s">
        <v>6</v>
      </c>
      <c r="D160" s="111" t="s">
        <v>367</v>
      </c>
      <c r="E160" s="84" t="s">
        <v>305</v>
      </c>
      <c r="F160" s="41" t="b">
        <f t="shared" si="6"/>
        <v>0</v>
      </c>
      <c r="G160" s="41">
        <v>12500</v>
      </c>
      <c r="H160" s="94" t="s">
        <v>364</v>
      </c>
      <c r="I160" s="112" t="s">
        <v>368</v>
      </c>
      <c r="J160" s="94" t="s">
        <v>365</v>
      </c>
      <c r="K160" s="113" t="s">
        <v>369</v>
      </c>
      <c r="L160" s="160">
        <v>45292</v>
      </c>
      <c r="M160" s="160">
        <v>45656</v>
      </c>
      <c r="N160" s="101"/>
      <c r="O160" s="116" t="s">
        <v>15</v>
      </c>
      <c r="P160" s="234">
        <v>2355864464</v>
      </c>
      <c r="Q160" s="41" t="s">
        <v>26</v>
      </c>
      <c r="R160" s="117"/>
    </row>
    <row r="161" spans="1:18" ht="102" x14ac:dyDescent="0.25">
      <c r="A161" s="44" t="s">
        <v>29</v>
      </c>
      <c r="B161" s="40" t="s">
        <v>303</v>
      </c>
      <c r="C161" s="41" t="s">
        <v>6</v>
      </c>
      <c r="D161" s="98" t="s">
        <v>370</v>
      </c>
      <c r="E161" s="84" t="s">
        <v>305</v>
      </c>
      <c r="F161" s="41" t="b">
        <f t="shared" si="6"/>
        <v>0</v>
      </c>
      <c r="G161" s="41">
        <v>4</v>
      </c>
      <c r="H161" s="92" t="s">
        <v>311</v>
      </c>
      <c r="I161" s="94" t="s">
        <v>307</v>
      </c>
      <c r="J161" s="92" t="s">
        <v>312</v>
      </c>
      <c r="K161" s="113" t="s">
        <v>369</v>
      </c>
      <c r="L161" s="160">
        <v>45352</v>
      </c>
      <c r="M161" s="160">
        <v>45641</v>
      </c>
      <c r="N161" s="101"/>
      <c r="O161" s="116" t="s">
        <v>15</v>
      </c>
      <c r="P161" s="234">
        <v>325000000</v>
      </c>
      <c r="Q161" s="41" t="s">
        <v>26</v>
      </c>
      <c r="R161" s="117"/>
    </row>
    <row r="162" spans="1:18" ht="89.25" x14ac:dyDescent="0.25">
      <c r="A162" s="44" t="s">
        <v>29</v>
      </c>
      <c r="B162" s="40" t="s">
        <v>303</v>
      </c>
      <c r="C162" s="41" t="s">
        <v>6</v>
      </c>
      <c r="D162" s="103" t="s">
        <v>371</v>
      </c>
      <c r="E162" s="84" t="s">
        <v>305</v>
      </c>
      <c r="F162" s="41" t="b">
        <f>IF(C162="Producto","='Plan_Indicativo '!N2",IF(C162&lt;"Producto",#REF!))</f>
        <v>0</v>
      </c>
      <c r="G162" s="99">
        <v>1</v>
      </c>
      <c r="H162" s="94" t="s">
        <v>372</v>
      </c>
      <c r="I162" s="94" t="s">
        <v>307</v>
      </c>
      <c r="J162" s="94" t="s">
        <v>373</v>
      </c>
      <c r="K162" s="103" t="s">
        <v>374</v>
      </c>
      <c r="L162" s="160">
        <v>45352</v>
      </c>
      <c r="M162" s="160">
        <v>45641</v>
      </c>
      <c r="N162" s="101"/>
      <c r="O162" s="116" t="s">
        <v>15</v>
      </c>
      <c r="P162" s="234">
        <v>145000000</v>
      </c>
      <c r="Q162" s="41" t="s">
        <v>26</v>
      </c>
      <c r="R162" s="117"/>
    </row>
    <row r="163" spans="1:18" ht="89.25" x14ac:dyDescent="0.25">
      <c r="A163" s="44" t="s">
        <v>29</v>
      </c>
      <c r="B163" s="40" t="s">
        <v>303</v>
      </c>
      <c r="C163" s="41" t="s">
        <v>6</v>
      </c>
      <c r="D163" s="100" t="s">
        <v>375</v>
      </c>
      <c r="E163" s="84" t="s">
        <v>305</v>
      </c>
      <c r="F163" s="41" t="b">
        <f t="shared" si="6"/>
        <v>0</v>
      </c>
      <c r="G163" s="99">
        <v>1</v>
      </c>
      <c r="H163" s="92" t="s">
        <v>356</v>
      </c>
      <c r="I163" s="94" t="s">
        <v>307</v>
      </c>
      <c r="J163" s="92" t="s">
        <v>308</v>
      </c>
      <c r="K163" s="103" t="s">
        <v>376</v>
      </c>
      <c r="L163" s="160">
        <v>45352</v>
      </c>
      <c r="M163" s="160">
        <v>45641</v>
      </c>
      <c r="N163" s="101"/>
      <c r="O163" s="116" t="s">
        <v>15</v>
      </c>
      <c r="P163" s="234">
        <v>32000000</v>
      </c>
      <c r="Q163" s="41" t="s">
        <v>26</v>
      </c>
      <c r="R163" s="117"/>
    </row>
    <row r="164" spans="1:18" ht="102" x14ac:dyDescent="0.25">
      <c r="A164" s="44" t="s">
        <v>29</v>
      </c>
      <c r="B164" s="40" t="s">
        <v>303</v>
      </c>
      <c r="C164" s="41" t="s">
        <v>6</v>
      </c>
      <c r="D164" s="100" t="s">
        <v>377</v>
      </c>
      <c r="E164" s="84" t="s">
        <v>305</v>
      </c>
      <c r="F164" s="41" t="b">
        <f t="shared" si="6"/>
        <v>0</v>
      </c>
      <c r="G164" s="99">
        <v>500</v>
      </c>
      <c r="H164" s="92" t="s">
        <v>311</v>
      </c>
      <c r="I164" s="94" t="s">
        <v>307</v>
      </c>
      <c r="J164" s="92" t="s">
        <v>312</v>
      </c>
      <c r="K164" s="103" t="s">
        <v>378</v>
      </c>
      <c r="L164" s="160">
        <v>45352</v>
      </c>
      <c r="M164" s="160">
        <v>45641</v>
      </c>
      <c r="N164" s="101"/>
      <c r="O164" s="116" t="s">
        <v>15</v>
      </c>
      <c r="P164" s="234">
        <v>32000000</v>
      </c>
      <c r="Q164" s="41" t="s">
        <v>26</v>
      </c>
      <c r="R164" s="117"/>
    </row>
    <row r="165" spans="1:18" ht="76.5" x14ac:dyDescent="0.25">
      <c r="A165" s="44" t="s">
        <v>29</v>
      </c>
      <c r="B165" s="40" t="s">
        <v>303</v>
      </c>
      <c r="C165" s="41" t="s">
        <v>6</v>
      </c>
      <c r="D165" s="110" t="s">
        <v>379</v>
      </c>
      <c r="E165" s="84" t="s">
        <v>305</v>
      </c>
      <c r="F165" s="41" t="b">
        <f>IF(C165="Producto","='Plan_Indicativo '!N2",IF(C165&lt;"Producto",#REF!))</f>
        <v>0</v>
      </c>
      <c r="G165" s="99">
        <v>100</v>
      </c>
      <c r="H165" s="94" t="s">
        <v>372</v>
      </c>
      <c r="I165" s="94" t="s">
        <v>307</v>
      </c>
      <c r="J165" s="94" t="s">
        <v>373</v>
      </c>
      <c r="K165" s="103" t="s">
        <v>380</v>
      </c>
      <c r="L165" s="160">
        <v>45352</v>
      </c>
      <c r="M165" s="160">
        <v>45641</v>
      </c>
      <c r="N165" s="101"/>
      <c r="O165" s="116" t="s">
        <v>15</v>
      </c>
      <c r="P165" s="234">
        <v>45000000</v>
      </c>
      <c r="Q165" s="41" t="s">
        <v>26</v>
      </c>
      <c r="R165" s="117"/>
    </row>
    <row r="166" spans="1:18" ht="76.5" x14ac:dyDescent="0.25">
      <c r="A166" s="44" t="s">
        <v>29</v>
      </c>
      <c r="B166" s="40" t="s">
        <v>303</v>
      </c>
      <c r="C166" s="41" t="s">
        <v>6</v>
      </c>
      <c r="D166" s="98" t="s">
        <v>381</v>
      </c>
      <c r="E166" s="84" t="s">
        <v>305</v>
      </c>
      <c r="F166" s="41" t="b">
        <f>IF(C166="Producto","='Plan_Indicativo '!N2",IF(C166&lt;"Producto",#REF!))</f>
        <v>0</v>
      </c>
      <c r="G166" s="99">
        <v>750</v>
      </c>
      <c r="H166" s="92" t="s">
        <v>311</v>
      </c>
      <c r="I166" s="94" t="s">
        <v>307</v>
      </c>
      <c r="J166" s="92" t="s">
        <v>312</v>
      </c>
      <c r="K166" s="103" t="s">
        <v>382</v>
      </c>
      <c r="L166" s="160">
        <v>45352</v>
      </c>
      <c r="M166" s="160">
        <v>45641</v>
      </c>
      <c r="N166" s="101"/>
      <c r="O166" s="116" t="s">
        <v>15</v>
      </c>
      <c r="P166" s="234">
        <v>17000000</v>
      </c>
      <c r="Q166" s="41" t="s">
        <v>26</v>
      </c>
      <c r="R166" s="117"/>
    </row>
    <row r="167" spans="1:18" ht="76.5" x14ac:dyDescent="0.25">
      <c r="A167" s="44" t="s">
        <v>29</v>
      </c>
      <c r="B167" s="40" t="s">
        <v>303</v>
      </c>
      <c r="C167" s="41" t="s">
        <v>6</v>
      </c>
      <c r="D167" s="114" t="s">
        <v>383</v>
      </c>
      <c r="E167" s="84" t="s">
        <v>384</v>
      </c>
      <c r="F167" s="41" t="b">
        <f>IF(C167="Producto","='Plan_Indicativo '!N2",IF(C167&lt;"Producto",#REF!))</f>
        <v>0</v>
      </c>
      <c r="G167" s="99">
        <v>1</v>
      </c>
      <c r="H167" s="92" t="s">
        <v>311</v>
      </c>
      <c r="I167" s="94" t="s">
        <v>307</v>
      </c>
      <c r="J167" s="92" t="s">
        <v>312</v>
      </c>
      <c r="K167" s="113" t="s">
        <v>385</v>
      </c>
      <c r="L167" s="160">
        <v>45352</v>
      </c>
      <c r="M167" s="160">
        <v>45641</v>
      </c>
      <c r="N167" s="101"/>
      <c r="O167" s="116" t="s">
        <v>15</v>
      </c>
      <c r="P167" s="234">
        <v>65000000</v>
      </c>
      <c r="Q167" s="41" t="s">
        <v>26</v>
      </c>
      <c r="R167" s="117"/>
    </row>
    <row r="168" spans="1:18" ht="76.5" x14ac:dyDescent="0.25">
      <c r="A168" s="44" t="s">
        <v>29</v>
      </c>
      <c r="B168" s="40" t="s">
        <v>303</v>
      </c>
      <c r="C168" s="41" t="s">
        <v>6</v>
      </c>
      <c r="D168" s="115" t="s">
        <v>386</v>
      </c>
      <c r="E168" s="84" t="s">
        <v>384</v>
      </c>
      <c r="F168" s="41" t="b">
        <f t="shared" ref="F168:F169" si="7">IF(C168="Producto","='Plan_Indicativo '!N2",IF(C168&lt;"Producto",BT167))</f>
        <v>0</v>
      </c>
      <c r="G168" s="99">
        <v>1</v>
      </c>
      <c r="H168" s="92" t="s">
        <v>311</v>
      </c>
      <c r="I168" s="94" t="s">
        <v>307</v>
      </c>
      <c r="J168" s="92" t="s">
        <v>312</v>
      </c>
      <c r="K168" s="113" t="s">
        <v>385</v>
      </c>
      <c r="L168" s="160">
        <v>45352</v>
      </c>
      <c r="M168" s="160">
        <v>45641</v>
      </c>
      <c r="N168" s="101"/>
      <c r="O168" s="116" t="s">
        <v>15</v>
      </c>
      <c r="P168" s="234">
        <v>65000000</v>
      </c>
      <c r="Q168" s="41" t="s">
        <v>26</v>
      </c>
      <c r="R168" s="117"/>
    </row>
    <row r="169" spans="1:18" ht="76.5" x14ac:dyDescent="0.25">
      <c r="A169" s="44" t="s">
        <v>29</v>
      </c>
      <c r="B169" s="40" t="s">
        <v>303</v>
      </c>
      <c r="C169" s="41" t="s">
        <v>6</v>
      </c>
      <c r="D169" s="114" t="s">
        <v>387</v>
      </c>
      <c r="E169" s="40" t="s">
        <v>384</v>
      </c>
      <c r="F169" s="41" t="b">
        <f t="shared" si="7"/>
        <v>0</v>
      </c>
      <c r="G169" s="99">
        <v>1</v>
      </c>
      <c r="H169" s="92" t="s">
        <v>311</v>
      </c>
      <c r="I169" s="94" t="s">
        <v>307</v>
      </c>
      <c r="J169" s="92" t="s">
        <v>312</v>
      </c>
      <c r="K169" s="103" t="s">
        <v>388</v>
      </c>
      <c r="L169" s="43">
        <v>45352</v>
      </c>
      <c r="M169" s="43">
        <v>45641</v>
      </c>
      <c r="N169" s="101"/>
      <c r="O169" s="116" t="s">
        <v>15</v>
      </c>
      <c r="P169" s="236">
        <v>65000000</v>
      </c>
      <c r="Q169" s="41" t="s">
        <v>26</v>
      </c>
      <c r="R169" s="117"/>
    </row>
    <row r="170" spans="1:18" x14ac:dyDescent="0.25">
      <c r="A170" s="214"/>
      <c r="B170" s="215"/>
      <c r="C170" s="119"/>
      <c r="D170" s="120"/>
      <c r="E170" s="121"/>
      <c r="F170" s="121"/>
      <c r="G170" s="121"/>
      <c r="H170" s="120"/>
      <c r="I170" s="120"/>
      <c r="J170" s="120"/>
      <c r="K170" s="119"/>
      <c r="L170" s="140"/>
      <c r="M170" s="140"/>
      <c r="N170" s="119"/>
      <c r="O170" s="121"/>
      <c r="P170" s="122"/>
      <c r="Q170" s="136"/>
      <c r="R170" s="117"/>
    </row>
    <row r="171" spans="1:18" ht="51.75" x14ac:dyDescent="0.25">
      <c r="A171" s="137" t="s">
        <v>43</v>
      </c>
      <c r="B171" s="124" t="s">
        <v>389</v>
      </c>
      <c r="C171" s="79" t="s">
        <v>6</v>
      </c>
      <c r="D171" s="125" t="s">
        <v>390</v>
      </c>
      <c r="E171" s="126" t="s">
        <v>391</v>
      </c>
      <c r="F171" s="79" t="b">
        <f>IF(C171="Producto","='Plan_Indicativo '!N2",IF(C171&lt;"Producto",#REF!))</f>
        <v>0</v>
      </c>
      <c r="G171" s="126" t="s">
        <v>392</v>
      </c>
      <c r="H171" s="125" t="s">
        <v>393</v>
      </c>
      <c r="I171" s="127"/>
      <c r="J171" s="128" t="s">
        <v>394</v>
      </c>
      <c r="K171" s="129" t="s">
        <v>395</v>
      </c>
      <c r="L171" s="43">
        <v>45383</v>
      </c>
      <c r="M171" s="43">
        <v>45473</v>
      </c>
      <c r="N171" s="116"/>
      <c r="O171" s="116" t="s">
        <v>24</v>
      </c>
      <c r="P171" s="397" t="s">
        <v>396</v>
      </c>
      <c r="Q171" s="130" t="s">
        <v>27</v>
      </c>
      <c r="R171" s="117"/>
    </row>
    <row r="172" spans="1:18" ht="36.75" customHeight="1" x14ac:dyDescent="0.25">
      <c r="A172" s="137" t="s">
        <v>43</v>
      </c>
      <c r="B172" s="124" t="s">
        <v>389</v>
      </c>
      <c r="C172" s="131" t="s">
        <v>5</v>
      </c>
      <c r="D172" s="128" t="s">
        <v>397</v>
      </c>
      <c r="E172" s="126" t="s">
        <v>391</v>
      </c>
      <c r="F172" s="79">
        <f t="shared" ref="F172:F186" si="8">IF(C172="Producto","='Plan_Indicativo '!N2",IF(C172&lt;"Producto",BT171))</f>
        <v>0</v>
      </c>
      <c r="G172" s="126" t="s">
        <v>398</v>
      </c>
      <c r="H172" s="40" t="s">
        <v>399</v>
      </c>
      <c r="I172" s="41"/>
      <c r="J172" s="40" t="s">
        <v>399</v>
      </c>
      <c r="K172" s="129" t="s">
        <v>395</v>
      </c>
      <c r="L172" s="43">
        <v>45352</v>
      </c>
      <c r="M172" s="43">
        <v>45503</v>
      </c>
      <c r="N172" s="116"/>
      <c r="O172" s="116" t="s">
        <v>24</v>
      </c>
      <c r="P172" s="397" t="s">
        <v>396</v>
      </c>
      <c r="Q172" s="130" t="s">
        <v>27</v>
      </c>
      <c r="R172" s="117"/>
    </row>
    <row r="173" spans="1:18" ht="89.25" x14ac:dyDescent="0.25">
      <c r="A173" s="137" t="s">
        <v>43</v>
      </c>
      <c r="B173" s="40" t="s">
        <v>389</v>
      </c>
      <c r="C173" s="126" t="s">
        <v>6</v>
      </c>
      <c r="D173" s="128" t="s">
        <v>400</v>
      </c>
      <c r="E173" s="126" t="s">
        <v>391</v>
      </c>
      <c r="F173" s="79" t="b">
        <f t="shared" si="8"/>
        <v>0</v>
      </c>
      <c r="G173" s="126" t="s">
        <v>401</v>
      </c>
      <c r="H173" s="128" t="s">
        <v>402</v>
      </c>
      <c r="I173" s="127"/>
      <c r="J173" s="128" t="s">
        <v>400</v>
      </c>
      <c r="K173" s="129" t="s">
        <v>403</v>
      </c>
      <c r="L173" s="43">
        <v>45323</v>
      </c>
      <c r="M173" s="43">
        <v>45381</v>
      </c>
      <c r="N173" s="116"/>
      <c r="O173" s="116" t="s">
        <v>15</v>
      </c>
      <c r="P173" s="237">
        <v>70000000</v>
      </c>
      <c r="Q173" s="41" t="s">
        <v>26</v>
      </c>
      <c r="R173" s="117"/>
    </row>
    <row r="174" spans="1:18" ht="89.25" x14ac:dyDescent="0.25">
      <c r="A174" s="137" t="s">
        <v>43</v>
      </c>
      <c r="B174" s="40" t="s">
        <v>389</v>
      </c>
      <c r="C174" s="126" t="s">
        <v>6</v>
      </c>
      <c r="D174" s="128" t="s">
        <v>404</v>
      </c>
      <c r="E174" s="126" t="s">
        <v>391</v>
      </c>
      <c r="F174" s="79" t="b">
        <f t="shared" si="8"/>
        <v>0</v>
      </c>
      <c r="G174" s="126" t="s">
        <v>405</v>
      </c>
      <c r="H174" s="128" t="s">
        <v>406</v>
      </c>
      <c r="I174" s="127"/>
      <c r="J174" s="128" t="s">
        <v>407</v>
      </c>
      <c r="K174" s="129" t="s">
        <v>408</v>
      </c>
      <c r="L174" s="43">
        <v>45352</v>
      </c>
      <c r="M174" s="43">
        <v>45595</v>
      </c>
      <c r="N174" s="116"/>
      <c r="O174" s="116" t="s">
        <v>15</v>
      </c>
      <c r="P174" s="237">
        <v>280000000</v>
      </c>
      <c r="Q174" s="41" t="s">
        <v>26</v>
      </c>
      <c r="R174" s="117"/>
    </row>
    <row r="175" spans="1:18" ht="63.75" x14ac:dyDescent="0.25">
      <c r="A175" s="137" t="s">
        <v>43</v>
      </c>
      <c r="B175" s="40" t="s">
        <v>389</v>
      </c>
      <c r="C175" s="126" t="s">
        <v>6</v>
      </c>
      <c r="D175" s="128" t="s">
        <v>409</v>
      </c>
      <c r="E175" s="126" t="s">
        <v>391</v>
      </c>
      <c r="F175" s="79" t="b">
        <f t="shared" si="8"/>
        <v>0</v>
      </c>
      <c r="G175" s="126" t="s">
        <v>410</v>
      </c>
      <c r="H175" s="125" t="s">
        <v>411</v>
      </c>
      <c r="I175" s="128"/>
      <c r="J175" s="129" t="s">
        <v>412</v>
      </c>
      <c r="K175" s="128" t="s">
        <v>413</v>
      </c>
      <c r="L175" s="43">
        <v>45383</v>
      </c>
      <c r="M175" s="43">
        <v>45473</v>
      </c>
      <c r="N175" s="116"/>
      <c r="O175" s="116" t="s">
        <v>15</v>
      </c>
      <c r="P175" s="237">
        <v>15000000</v>
      </c>
      <c r="Q175" s="41" t="s">
        <v>26</v>
      </c>
      <c r="R175" s="117"/>
    </row>
    <row r="176" spans="1:18" ht="26.25" x14ac:dyDescent="0.25">
      <c r="A176" s="137" t="s">
        <v>43</v>
      </c>
      <c r="B176" s="124" t="s">
        <v>389</v>
      </c>
      <c r="C176" s="79" t="s">
        <v>6</v>
      </c>
      <c r="D176" s="125" t="s">
        <v>414</v>
      </c>
      <c r="E176" s="79" t="s">
        <v>415</v>
      </c>
      <c r="F176" s="79" t="b">
        <f t="shared" si="8"/>
        <v>0</v>
      </c>
      <c r="G176" s="79" t="s">
        <v>416</v>
      </c>
      <c r="H176" s="127" t="s">
        <v>399</v>
      </c>
      <c r="I176" s="127" t="s">
        <v>399</v>
      </c>
      <c r="J176" s="132" t="s">
        <v>399</v>
      </c>
      <c r="K176" s="126" t="s">
        <v>399</v>
      </c>
      <c r="L176" s="41" t="s">
        <v>399</v>
      </c>
      <c r="M176" s="41" t="s">
        <v>399</v>
      </c>
      <c r="N176" s="133"/>
      <c r="O176" s="133" t="s">
        <v>189</v>
      </c>
      <c r="P176" s="238">
        <v>671368355</v>
      </c>
      <c r="Q176" s="130" t="s">
        <v>26</v>
      </c>
      <c r="R176" s="117"/>
    </row>
    <row r="177" spans="1:18" ht="63.75" x14ac:dyDescent="0.25">
      <c r="A177" s="137" t="s">
        <v>43</v>
      </c>
      <c r="B177" s="40" t="s">
        <v>389</v>
      </c>
      <c r="C177" s="126" t="s">
        <v>6</v>
      </c>
      <c r="D177" s="128" t="s">
        <v>417</v>
      </c>
      <c r="E177" s="126" t="s">
        <v>415</v>
      </c>
      <c r="F177" s="79" t="b">
        <f t="shared" si="8"/>
        <v>0</v>
      </c>
      <c r="G177" s="126" t="s">
        <v>418</v>
      </c>
      <c r="H177" s="128" t="s">
        <v>419</v>
      </c>
      <c r="I177" s="127"/>
      <c r="J177" s="128" t="s">
        <v>420</v>
      </c>
      <c r="K177" s="129" t="s">
        <v>421</v>
      </c>
      <c r="L177" s="43">
        <v>45413</v>
      </c>
      <c r="M177" s="43">
        <v>45503</v>
      </c>
      <c r="N177" s="116"/>
      <c r="O177" s="116" t="s">
        <v>15</v>
      </c>
      <c r="P177" s="237">
        <v>70000000</v>
      </c>
      <c r="Q177" s="41" t="s">
        <v>26</v>
      </c>
      <c r="R177" s="117"/>
    </row>
    <row r="178" spans="1:18" ht="115.5" x14ac:dyDescent="0.25">
      <c r="A178" s="137" t="s">
        <v>43</v>
      </c>
      <c r="B178" s="40" t="s">
        <v>389</v>
      </c>
      <c r="C178" s="126" t="s">
        <v>6</v>
      </c>
      <c r="D178" s="128" t="s">
        <v>422</v>
      </c>
      <c r="E178" s="129" t="s">
        <v>423</v>
      </c>
      <c r="F178" s="79" t="b">
        <f t="shared" si="8"/>
        <v>0</v>
      </c>
      <c r="G178" s="126" t="s">
        <v>424</v>
      </c>
      <c r="H178" s="125" t="s">
        <v>425</v>
      </c>
      <c r="I178" s="127"/>
      <c r="J178" s="128" t="s">
        <v>426</v>
      </c>
      <c r="K178" s="129" t="s">
        <v>427</v>
      </c>
      <c r="L178" s="43">
        <v>45444</v>
      </c>
      <c r="M178" s="43">
        <v>45595</v>
      </c>
      <c r="N178" s="116"/>
      <c r="O178" s="116" t="s">
        <v>15</v>
      </c>
      <c r="P178" s="237">
        <v>180000000</v>
      </c>
      <c r="Q178" s="41" t="s">
        <v>26</v>
      </c>
      <c r="R178" s="117"/>
    </row>
    <row r="179" spans="1:18" ht="89.25" x14ac:dyDescent="0.25">
      <c r="A179" s="137" t="s">
        <v>43</v>
      </c>
      <c r="B179" s="40" t="s">
        <v>389</v>
      </c>
      <c r="C179" s="126" t="s">
        <v>6</v>
      </c>
      <c r="D179" s="128" t="s">
        <v>428</v>
      </c>
      <c r="E179" s="129" t="s">
        <v>423</v>
      </c>
      <c r="F179" s="79" t="b">
        <f t="shared" si="8"/>
        <v>0</v>
      </c>
      <c r="G179" s="129" t="s">
        <v>429</v>
      </c>
      <c r="H179" s="128" t="s">
        <v>430</v>
      </c>
      <c r="I179" s="127"/>
      <c r="J179" s="40" t="s">
        <v>431</v>
      </c>
      <c r="K179" s="129" t="s">
        <v>432</v>
      </c>
      <c r="L179" s="43">
        <v>45323</v>
      </c>
      <c r="M179" s="43">
        <v>45626</v>
      </c>
      <c r="N179" s="116"/>
      <c r="O179" s="116" t="s">
        <v>189</v>
      </c>
      <c r="P179" s="237">
        <v>341500000</v>
      </c>
      <c r="Q179" s="41" t="s">
        <v>26</v>
      </c>
      <c r="R179" s="117"/>
    </row>
    <row r="180" spans="1:18" ht="89.25" x14ac:dyDescent="0.25">
      <c r="A180" s="137" t="s">
        <v>43</v>
      </c>
      <c r="B180" s="40" t="s">
        <v>389</v>
      </c>
      <c r="C180" s="126" t="s">
        <v>6</v>
      </c>
      <c r="D180" s="128" t="s">
        <v>433</v>
      </c>
      <c r="E180" s="129" t="s">
        <v>415</v>
      </c>
      <c r="F180" s="79" t="b">
        <f t="shared" si="8"/>
        <v>0</v>
      </c>
      <c r="G180" s="126" t="s">
        <v>434</v>
      </c>
      <c r="H180" s="128" t="s">
        <v>435</v>
      </c>
      <c r="I180" s="127"/>
      <c r="J180" s="233" t="s">
        <v>436</v>
      </c>
      <c r="K180" s="134" t="s">
        <v>437</v>
      </c>
      <c r="L180" s="43">
        <v>45324</v>
      </c>
      <c r="M180" s="43">
        <v>45648</v>
      </c>
      <c r="N180" s="116"/>
      <c r="O180" s="116" t="s">
        <v>15</v>
      </c>
      <c r="P180" s="237">
        <v>1087000000</v>
      </c>
      <c r="Q180" s="41" t="s">
        <v>26</v>
      </c>
      <c r="R180" s="117"/>
    </row>
    <row r="181" spans="1:18" ht="77.25" x14ac:dyDescent="0.25">
      <c r="A181" s="137" t="s">
        <v>43</v>
      </c>
      <c r="B181" s="40" t="s">
        <v>389</v>
      </c>
      <c r="C181" s="126" t="s">
        <v>6</v>
      </c>
      <c r="D181" s="128" t="s">
        <v>438</v>
      </c>
      <c r="E181" s="126" t="s">
        <v>415</v>
      </c>
      <c r="F181" s="79" t="b">
        <f t="shared" si="8"/>
        <v>0</v>
      </c>
      <c r="G181" s="126" t="s">
        <v>439</v>
      </c>
      <c r="H181" s="125" t="s">
        <v>440</v>
      </c>
      <c r="I181" s="127"/>
      <c r="J181" s="232" t="s">
        <v>441</v>
      </c>
      <c r="K181" s="129" t="s">
        <v>442</v>
      </c>
      <c r="L181" s="43">
        <v>45337</v>
      </c>
      <c r="M181" s="43">
        <v>45626</v>
      </c>
      <c r="N181" s="116"/>
      <c r="O181" s="116" t="s">
        <v>15</v>
      </c>
      <c r="P181" s="237">
        <v>42066190</v>
      </c>
      <c r="Q181" s="41" t="s">
        <v>26</v>
      </c>
      <c r="R181" s="117"/>
    </row>
    <row r="182" spans="1:18" ht="51" x14ac:dyDescent="0.25">
      <c r="A182" s="137" t="s">
        <v>43</v>
      </c>
      <c r="B182" s="129" t="s">
        <v>389</v>
      </c>
      <c r="C182" s="126" t="s">
        <v>6</v>
      </c>
      <c r="D182" s="128" t="s">
        <v>443</v>
      </c>
      <c r="E182" s="129" t="s">
        <v>415</v>
      </c>
      <c r="F182" s="126" t="b">
        <f t="shared" si="8"/>
        <v>0</v>
      </c>
      <c r="G182" s="126" t="s">
        <v>444</v>
      </c>
      <c r="H182" s="128" t="s">
        <v>445</v>
      </c>
      <c r="I182" s="127"/>
      <c r="J182" s="128" t="s">
        <v>446</v>
      </c>
      <c r="K182" s="129" t="s">
        <v>446</v>
      </c>
      <c r="L182" s="43">
        <v>45323</v>
      </c>
      <c r="M182" s="43">
        <v>45473</v>
      </c>
      <c r="N182" s="116"/>
      <c r="O182" s="116" t="s">
        <v>15</v>
      </c>
      <c r="P182" s="237">
        <v>506098292</v>
      </c>
      <c r="Q182" s="41" t="s">
        <v>447</v>
      </c>
      <c r="R182" s="117"/>
    </row>
    <row r="183" spans="1:18" ht="63.75" x14ac:dyDescent="0.25">
      <c r="A183" s="137" t="s">
        <v>43</v>
      </c>
      <c r="B183" s="40" t="s">
        <v>389</v>
      </c>
      <c r="C183" s="126" t="s">
        <v>6</v>
      </c>
      <c r="D183" s="128" t="s">
        <v>448</v>
      </c>
      <c r="E183" s="129" t="s">
        <v>415</v>
      </c>
      <c r="F183" s="79" t="b">
        <f t="shared" si="8"/>
        <v>0</v>
      </c>
      <c r="G183" s="129" t="s">
        <v>449</v>
      </c>
      <c r="H183" s="128" t="s">
        <v>450</v>
      </c>
      <c r="I183" s="127"/>
      <c r="J183" s="128" t="s">
        <v>451</v>
      </c>
      <c r="K183" s="129" t="s">
        <v>452</v>
      </c>
      <c r="L183" s="43">
        <v>45566</v>
      </c>
      <c r="M183" s="43">
        <v>45648</v>
      </c>
      <c r="N183" s="116"/>
      <c r="O183" s="116" t="s">
        <v>15</v>
      </c>
      <c r="P183" s="237">
        <v>646000000</v>
      </c>
      <c r="Q183" s="41" t="s">
        <v>26</v>
      </c>
      <c r="R183" s="117"/>
    </row>
    <row r="184" spans="1:18" ht="51" x14ac:dyDescent="0.25">
      <c r="A184" s="137" t="s">
        <v>43</v>
      </c>
      <c r="B184" s="40" t="s">
        <v>389</v>
      </c>
      <c r="C184" s="126" t="s">
        <v>5</v>
      </c>
      <c r="D184" s="128" t="s">
        <v>453</v>
      </c>
      <c r="E184" s="129" t="s">
        <v>415</v>
      </c>
      <c r="F184" s="79">
        <f t="shared" si="8"/>
        <v>0</v>
      </c>
      <c r="G184" s="129" t="s">
        <v>454</v>
      </c>
      <c r="H184" s="128" t="s">
        <v>399</v>
      </c>
      <c r="I184" s="127"/>
      <c r="J184" s="128" t="s">
        <v>399</v>
      </c>
      <c r="K184" s="129" t="s">
        <v>399</v>
      </c>
      <c r="L184" s="43">
        <v>45323</v>
      </c>
      <c r="M184" s="43">
        <v>45648</v>
      </c>
      <c r="N184" s="116"/>
      <c r="O184" s="116" t="s">
        <v>24</v>
      </c>
      <c r="P184" s="237"/>
      <c r="Q184" s="41"/>
      <c r="R184" s="117"/>
    </row>
    <row r="185" spans="1:18" ht="90" x14ac:dyDescent="0.25">
      <c r="A185" s="137" t="s">
        <v>43</v>
      </c>
      <c r="B185" s="40" t="s">
        <v>389</v>
      </c>
      <c r="C185" s="126" t="s">
        <v>6</v>
      </c>
      <c r="D185" s="128" t="s">
        <v>455</v>
      </c>
      <c r="E185" s="126" t="s">
        <v>415</v>
      </c>
      <c r="F185" s="79" t="b">
        <f t="shared" si="8"/>
        <v>0</v>
      </c>
      <c r="G185" s="129" t="s">
        <v>456</v>
      </c>
      <c r="H185" s="124" t="s">
        <v>457</v>
      </c>
      <c r="I185" s="127"/>
      <c r="J185" s="135" t="s">
        <v>458</v>
      </c>
      <c r="K185" s="129" t="s">
        <v>459</v>
      </c>
      <c r="L185" s="43">
        <v>45337</v>
      </c>
      <c r="M185" s="43">
        <v>45641</v>
      </c>
      <c r="N185" s="116"/>
      <c r="O185" s="116" t="s">
        <v>15</v>
      </c>
      <c r="P185" s="237">
        <v>1544725000</v>
      </c>
      <c r="Q185" s="41" t="s">
        <v>26</v>
      </c>
      <c r="R185" s="117"/>
    </row>
    <row r="186" spans="1:18" ht="76.5" x14ac:dyDescent="0.25">
      <c r="A186" s="137" t="s">
        <v>43</v>
      </c>
      <c r="B186" s="129" t="s">
        <v>389</v>
      </c>
      <c r="C186" s="126" t="s">
        <v>6</v>
      </c>
      <c r="D186" s="128" t="s">
        <v>460</v>
      </c>
      <c r="E186" s="126" t="s">
        <v>415</v>
      </c>
      <c r="F186" s="79" t="b">
        <f t="shared" si="8"/>
        <v>0</v>
      </c>
      <c r="G186" s="126" t="s">
        <v>439</v>
      </c>
      <c r="H186" s="129" t="s">
        <v>461</v>
      </c>
      <c r="I186" s="127"/>
      <c r="J186" s="128" t="s">
        <v>462</v>
      </c>
      <c r="K186" s="129" t="s">
        <v>463</v>
      </c>
      <c r="L186" s="43">
        <v>45444</v>
      </c>
      <c r="M186" s="43">
        <v>45653</v>
      </c>
      <c r="N186" s="116"/>
      <c r="O186" s="116" t="s">
        <v>15</v>
      </c>
      <c r="P186" s="237">
        <v>280000000</v>
      </c>
      <c r="Q186" s="41" t="s">
        <v>26</v>
      </c>
      <c r="R186" s="117"/>
    </row>
    <row r="187" spans="1:18" x14ac:dyDescent="0.25">
      <c r="A187" s="216"/>
      <c r="B187" s="215"/>
      <c r="C187" s="119"/>
      <c r="D187" s="120"/>
      <c r="E187" s="119"/>
      <c r="F187" s="119"/>
      <c r="G187" s="119"/>
      <c r="H187" s="120"/>
      <c r="I187" s="120"/>
      <c r="J187" s="138"/>
      <c r="K187" s="139"/>
      <c r="L187" s="140"/>
      <c r="M187" s="140"/>
      <c r="N187" s="119"/>
      <c r="O187" s="119"/>
      <c r="P187" s="141"/>
      <c r="Q187" s="52"/>
      <c r="R187" s="117"/>
    </row>
    <row r="188" spans="1:18" ht="90" x14ac:dyDescent="0.25">
      <c r="A188" s="44" t="s">
        <v>36</v>
      </c>
      <c r="B188" s="40" t="s">
        <v>464</v>
      </c>
      <c r="C188" s="41" t="s">
        <v>6</v>
      </c>
      <c r="D188" s="40" t="s">
        <v>465</v>
      </c>
      <c r="E188" s="40" t="s">
        <v>466</v>
      </c>
      <c r="F188" s="41" t="b">
        <f>IF(C188="Producto","='Plan_Indicativo '!N2",IF(C188&lt;"Producto",#REF!))</f>
        <v>0</v>
      </c>
      <c r="G188" s="41">
        <v>1</v>
      </c>
      <c r="H188" s="125" t="s">
        <v>467</v>
      </c>
      <c r="I188" s="127"/>
      <c r="J188" s="128" t="s">
        <v>468</v>
      </c>
      <c r="K188" s="128" t="s">
        <v>469</v>
      </c>
      <c r="L188" s="43">
        <v>45323</v>
      </c>
      <c r="M188" s="43">
        <v>45646</v>
      </c>
      <c r="N188" s="142"/>
      <c r="O188" s="116" t="s">
        <v>15</v>
      </c>
      <c r="P188" s="66">
        <v>745000000</v>
      </c>
      <c r="Q188" s="41" t="s">
        <v>26</v>
      </c>
      <c r="R188" s="117"/>
    </row>
    <row r="189" spans="1:18" ht="102.75" x14ac:dyDescent="0.25">
      <c r="A189" s="338" t="s">
        <v>36</v>
      </c>
      <c r="B189" s="261" t="s">
        <v>464</v>
      </c>
      <c r="C189" s="256" t="s">
        <v>6</v>
      </c>
      <c r="D189" s="261" t="s">
        <v>470</v>
      </c>
      <c r="E189" s="261" t="s">
        <v>466</v>
      </c>
      <c r="F189" s="41" t="b">
        <f t="shared" ref="F189:F193" si="9">IF(C189="Producto","='Plan_Indicativo '!N2",IF(C189&lt;"Producto",BT188))</f>
        <v>0</v>
      </c>
      <c r="G189" s="256">
        <v>2</v>
      </c>
      <c r="H189" s="125" t="s">
        <v>471</v>
      </c>
      <c r="I189" s="143">
        <v>2022002200135</v>
      </c>
      <c r="J189" s="128" t="s">
        <v>472</v>
      </c>
      <c r="K189" s="128" t="s">
        <v>473</v>
      </c>
      <c r="L189" s="43">
        <v>45292</v>
      </c>
      <c r="M189" s="43">
        <v>45480</v>
      </c>
      <c r="N189" s="142"/>
      <c r="O189" s="116" t="s">
        <v>15</v>
      </c>
      <c r="P189" s="66">
        <v>3706849430</v>
      </c>
      <c r="Q189" s="41" t="s">
        <v>26</v>
      </c>
      <c r="R189" s="117"/>
    </row>
    <row r="190" spans="1:18" ht="102.75" x14ac:dyDescent="0.25">
      <c r="A190" s="339"/>
      <c r="B190" s="263"/>
      <c r="C190" s="258"/>
      <c r="D190" s="263"/>
      <c r="E190" s="263"/>
      <c r="F190" s="41">
        <f t="shared" si="9"/>
        <v>0</v>
      </c>
      <c r="G190" s="258"/>
      <c r="H190" s="125" t="s">
        <v>474</v>
      </c>
      <c r="I190" s="143">
        <v>2022002200145</v>
      </c>
      <c r="J190" s="128" t="s">
        <v>475</v>
      </c>
      <c r="K190" s="128" t="s">
        <v>473</v>
      </c>
      <c r="L190" s="43">
        <v>45292</v>
      </c>
      <c r="M190" s="43">
        <v>45511</v>
      </c>
      <c r="N190" s="142"/>
      <c r="O190" s="116" t="s">
        <v>15</v>
      </c>
      <c r="P190" s="66">
        <v>2945524300</v>
      </c>
      <c r="Q190" s="41" t="s">
        <v>26</v>
      </c>
      <c r="R190" s="117"/>
    </row>
    <row r="191" spans="1:18" ht="115.5" x14ac:dyDescent="0.25">
      <c r="A191" s="338" t="s">
        <v>36</v>
      </c>
      <c r="B191" s="261" t="s">
        <v>464</v>
      </c>
      <c r="C191" s="256" t="s">
        <v>6</v>
      </c>
      <c r="D191" s="261" t="s">
        <v>476</v>
      </c>
      <c r="E191" s="261" t="s">
        <v>466</v>
      </c>
      <c r="F191" s="41" t="b">
        <f t="shared" si="9"/>
        <v>0</v>
      </c>
      <c r="G191" s="256">
        <v>2</v>
      </c>
      <c r="H191" s="125" t="s">
        <v>477</v>
      </c>
      <c r="I191" s="143">
        <v>2021002200105</v>
      </c>
      <c r="J191" s="128" t="s">
        <v>478</v>
      </c>
      <c r="K191" s="128" t="s">
        <v>479</v>
      </c>
      <c r="L191" s="43">
        <v>45292</v>
      </c>
      <c r="M191" s="43">
        <v>45381</v>
      </c>
      <c r="N191" s="142"/>
      <c r="O191" s="116" t="s">
        <v>15</v>
      </c>
      <c r="P191" s="66">
        <v>4043837006.5799999</v>
      </c>
      <c r="Q191" s="41" t="s">
        <v>26</v>
      </c>
      <c r="R191" s="117"/>
    </row>
    <row r="192" spans="1:18" ht="140.25" x14ac:dyDescent="0.25">
      <c r="A192" s="340"/>
      <c r="B192" s="262"/>
      <c r="C192" s="257"/>
      <c r="D192" s="262"/>
      <c r="E192" s="262"/>
      <c r="F192" s="41">
        <f t="shared" si="9"/>
        <v>0</v>
      </c>
      <c r="G192" s="257"/>
      <c r="H192" s="125" t="s">
        <v>480</v>
      </c>
      <c r="I192" s="143">
        <v>2023002200103</v>
      </c>
      <c r="J192" s="128" t="s">
        <v>481</v>
      </c>
      <c r="K192" s="128" t="s">
        <v>482</v>
      </c>
      <c r="L192" s="43">
        <v>45292</v>
      </c>
      <c r="M192" s="43" t="s">
        <v>483</v>
      </c>
      <c r="N192" s="142"/>
      <c r="O192" s="116" t="s">
        <v>15</v>
      </c>
      <c r="P192" s="66">
        <v>1259399035</v>
      </c>
      <c r="Q192" s="41" t="s">
        <v>26</v>
      </c>
      <c r="R192" s="117"/>
    </row>
    <row r="193" spans="1:18" ht="140.25" x14ac:dyDescent="0.25">
      <c r="A193" s="339"/>
      <c r="B193" s="263"/>
      <c r="C193" s="258"/>
      <c r="D193" s="263"/>
      <c r="E193" s="263"/>
      <c r="F193" s="41">
        <f t="shared" si="9"/>
        <v>0</v>
      </c>
      <c r="G193" s="258"/>
      <c r="H193" s="125" t="s">
        <v>484</v>
      </c>
      <c r="I193" s="143">
        <v>2023002200128</v>
      </c>
      <c r="J193" s="128" t="s">
        <v>481</v>
      </c>
      <c r="K193" s="128" t="s">
        <v>485</v>
      </c>
      <c r="L193" s="43">
        <v>45292</v>
      </c>
      <c r="M193" s="43" t="s">
        <v>483</v>
      </c>
      <c r="N193" s="142"/>
      <c r="O193" s="116" t="s">
        <v>15</v>
      </c>
      <c r="P193" s="66">
        <v>397780180</v>
      </c>
      <c r="Q193" s="41" t="s">
        <v>26</v>
      </c>
      <c r="R193" s="117"/>
    </row>
    <row r="194" spans="1:18" x14ac:dyDescent="0.25">
      <c r="A194" s="212"/>
      <c r="B194" s="212"/>
      <c r="C194" s="45"/>
      <c r="D194" s="46"/>
      <c r="E194" s="47" t="str">
        <f>IFERROR(VLOOKUP(D194,#REF!,4,FALSE)," ")</f>
        <v xml:space="preserve"> </v>
      </c>
      <c r="F194" s="45">
        <f t="shared" ref="F194" si="10">IF(C194="Producto","='Plan_Indicativo '!N2",IF(C194&lt;"Producto",BU193))</f>
        <v>0</v>
      </c>
      <c r="G194" s="45" t="str">
        <f>IFERROR(VLOOKUP(D194,#REF!,12,FALSE)," ")</f>
        <v xml:space="preserve"> </v>
      </c>
      <c r="H194" s="48"/>
      <c r="I194" s="46"/>
      <c r="J194" s="48"/>
      <c r="K194" s="49"/>
      <c r="L194" s="50"/>
      <c r="M194" s="50"/>
      <c r="N194" s="50"/>
      <c r="O194" s="145"/>
      <c r="P194" s="141"/>
      <c r="Q194" s="50"/>
    </row>
    <row r="195" spans="1:18" ht="76.5" x14ac:dyDescent="0.25">
      <c r="A195" s="44" t="s">
        <v>33</v>
      </c>
      <c r="B195" s="40" t="s">
        <v>486</v>
      </c>
      <c r="C195" s="41" t="s">
        <v>5</v>
      </c>
      <c r="D195" s="85" t="s">
        <v>487</v>
      </c>
      <c r="E195" s="41" t="s">
        <v>488</v>
      </c>
      <c r="F195" s="132" t="s">
        <v>489</v>
      </c>
      <c r="G195" s="86">
        <v>1</v>
      </c>
      <c r="H195" s="94" t="s">
        <v>490</v>
      </c>
      <c r="I195" s="89"/>
      <c r="J195" s="146"/>
      <c r="K195" s="41" t="s">
        <v>491</v>
      </c>
      <c r="L195" s="43">
        <v>44936</v>
      </c>
      <c r="M195" s="43">
        <v>45290</v>
      </c>
      <c r="N195" s="41"/>
      <c r="O195" s="41" t="s">
        <v>492</v>
      </c>
      <c r="P195" s="239">
        <v>20000000000</v>
      </c>
      <c r="Q195" s="41" t="s">
        <v>58</v>
      </c>
      <c r="R195" s="156"/>
    </row>
    <row r="196" spans="1:18" ht="267.75" x14ac:dyDescent="0.25">
      <c r="A196" s="44" t="s">
        <v>33</v>
      </c>
      <c r="B196" s="40" t="s">
        <v>486</v>
      </c>
      <c r="C196" s="41" t="s">
        <v>5</v>
      </c>
      <c r="D196" s="128" t="s">
        <v>493</v>
      </c>
      <c r="E196" s="41" t="s">
        <v>488</v>
      </c>
      <c r="F196" s="132" t="s">
        <v>489</v>
      </c>
      <c r="G196" s="41">
        <v>1</v>
      </c>
      <c r="H196" s="147" t="s">
        <v>494</v>
      </c>
      <c r="I196" s="41"/>
      <c r="J196" s="128" t="s">
        <v>495</v>
      </c>
      <c r="K196" s="128" t="s">
        <v>496</v>
      </c>
      <c r="L196" s="43">
        <v>44936</v>
      </c>
      <c r="M196" s="43">
        <v>45290</v>
      </c>
      <c r="N196" s="41"/>
      <c r="O196" s="41" t="s">
        <v>492</v>
      </c>
      <c r="P196" s="239">
        <v>1800000000</v>
      </c>
      <c r="Q196" s="41" t="s">
        <v>58</v>
      </c>
      <c r="R196" s="156"/>
    </row>
    <row r="197" spans="1:18" ht="140.25" x14ac:dyDescent="0.25">
      <c r="A197" s="44" t="s">
        <v>33</v>
      </c>
      <c r="B197" s="40" t="s">
        <v>486</v>
      </c>
      <c r="C197" s="148" t="s">
        <v>5</v>
      </c>
      <c r="D197" s="128" t="s">
        <v>497</v>
      </c>
      <c r="E197" s="41" t="s">
        <v>488</v>
      </c>
      <c r="F197" s="128" t="s">
        <v>498</v>
      </c>
      <c r="G197" s="41">
        <v>1</v>
      </c>
      <c r="H197" s="127"/>
      <c r="I197" s="127"/>
      <c r="J197" s="128" t="s">
        <v>499</v>
      </c>
      <c r="K197" s="127"/>
      <c r="L197" s="43">
        <v>44936</v>
      </c>
      <c r="M197" s="43">
        <v>45290</v>
      </c>
      <c r="N197" s="116"/>
      <c r="O197" s="116" t="s">
        <v>15</v>
      </c>
      <c r="P197" s="239">
        <v>70000000</v>
      </c>
      <c r="Q197" s="41" t="s">
        <v>27</v>
      </c>
      <c r="R197" s="156"/>
    </row>
    <row r="198" spans="1:18" x14ac:dyDescent="0.25">
      <c r="A198" s="215"/>
      <c r="B198" s="215"/>
      <c r="C198" s="119"/>
      <c r="D198" s="120"/>
      <c r="E198" s="119"/>
      <c r="F198" s="119"/>
      <c r="G198" s="119"/>
      <c r="H198" s="120"/>
      <c r="I198" s="120"/>
      <c r="J198" s="120"/>
      <c r="K198" s="119"/>
      <c r="L198" s="140"/>
      <c r="M198" s="140"/>
      <c r="N198" s="119"/>
      <c r="O198" s="119"/>
      <c r="P198" s="141"/>
      <c r="Q198" s="118"/>
      <c r="R198" s="156"/>
    </row>
    <row r="199" spans="1:18" ht="63.75" x14ac:dyDescent="0.25">
      <c r="A199" s="137" t="s">
        <v>34</v>
      </c>
      <c r="B199" s="261" t="s">
        <v>599</v>
      </c>
      <c r="C199" s="256" t="s">
        <v>6</v>
      </c>
      <c r="D199" s="261" t="s">
        <v>500</v>
      </c>
      <c r="E199" s="330" t="s">
        <v>501</v>
      </c>
      <c r="F199" s="126" t="b">
        <f>IF(C199="Producto","='Plan_Indicativo '!N2",IF(C199&lt;"Producto",#REF!))</f>
        <v>0</v>
      </c>
      <c r="G199" s="256">
        <v>86</v>
      </c>
      <c r="H199" s="129" t="s">
        <v>600</v>
      </c>
      <c r="I199" s="157">
        <v>2022002200050</v>
      </c>
      <c r="J199" s="92" t="s">
        <v>601</v>
      </c>
      <c r="K199" s="94" t="s">
        <v>504</v>
      </c>
      <c r="L199" s="43">
        <v>45292</v>
      </c>
      <c r="M199" s="43">
        <v>45656</v>
      </c>
      <c r="N199" s="149"/>
      <c r="O199" s="116" t="s">
        <v>15</v>
      </c>
      <c r="P199" s="240">
        <v>32059161968</v>
      </c>
      <c r="Q199" s="41" t="s">
        <v>26</v>
      </c>
      <c r="R199" s="170"/>
    </row>
    <row r="200" spans="1:18" ht="63.75" x14ac:dyDescent="0.25">
      <c r="A200" s="137" t="s">
        <v>34</v>
      </c>
      <c r="B200" s="262"/>
      <c r="C200" s="257"/>
      <c r="D200" s="262"/>
      <c r="E200" s="331"/>
      <c r="F200" s="126"/>
      <c r="G200" s="257"/>
      <c r="H200" s="129" t="s">
        <v>602</v>
      </c>
      <c r="I200" s="128" t="s">
        <v>603</v>
      </c>
      <c r="J200" s="92" t="s">
        <v>604</v>
      </c>
      <c r="K200" s="94" t="s">
        <v>504</v>
      </c>
      <c r="L200" s="43">
        <v>45292</v>
      </c>
      <c r="M200" s="43">
        <v>45656</v>
      </c>
      <c r="N200" s="149"/>
      <c r="O200" s="116" t="s">
        <v>15</v>
      </c>
      <c r="P200" s="240">
        <v>606796609064.93005</v>
      </c>
      <c r="Q200" s="41"/>
      <c r="R200" s="170"/>
    </row>
    <row r="201" spans="1:18" ht="51" x14ac:dyDescent="0.25">
      <c r="A201" s="137" t="s">
        <v>34</v>
      </c>
      <c r="B201" s="262"/>
      <c r="C201" s="257"/>
      <c r="D201" s="262"/>
      <c r="E201" s="331"/>
      <c r="F201" s="126"/>
      <c r="G201" s="257"/>
      <c r="H201" s="129" t="s">
        <v>605</v>
      </c>
      <c r="I201" s="157">
        <v>2023002200052</v>
      </c>
      <c r="J201" s="92" t="s">
        <v>606</v>
      </c>
      <c r="K201" s="94" t="s">
        <v>504</v>
      </c>
      <c r="L201" s="43">
        <v>45292</v>
      </c>
      <c r="M201" s="43">
        <v>45656</v>
      </c>
      <c r="N201" s="149"/>
      <c r="O201" s="116" t="s">
        <v>15</v>
      </c>
      <c r="P201" s="240">
        <v>42116385864.139999</v>
      </c>
      <c r="Q201" s="41"/>
      <c r="R201" s="170"/>
    </row>
    <row r="202" spans="1:18" ht="76.5" x14ac:dyDescent="0.25">
      <c r="A202" s="137" t="s">
        <v>34</v>
      </c>
      <c r="B202" s="263"/>
      <c r="C202" s="258"/>
      <c r="D202" s="263"/>
      <c r="E202" s="332"/>
      <c r="F202" s="126"/>
      <c r="G202" s="258"/>
      <c r="H202" s="129" t="s">
        <v>607</v>
      </c>
      <c r="I202" s="157">
        <v>2021002200141</v>
      </c>
      <c r="J202" s="94" t="s">
        <v>608</v>
      </c>
      <c r="K202" s="94" t="s">
        <v>504</v>
      </c>
      <c r="L202" s="43">
        <v>45292</v>
      </c>
      <c r="M202" s="43">
        <v>45656</v>
      </c>
      <c r="N202" s="149"/>
      <c r="O202" s="116" t="s">
        <v>15</v>
      </c>
      <c r="P202" s="240">
        <v>93021415853.169998</v>
      </c>
      <c r="Q202" s="41"/>
      <c r="R202" s="170"/>
    </row>
    <row r="203" spans="1:18" ht="76.5" x14ac:dyDescent="0.25">
      <c r="A203" s="338" t="s">
        <v>34</v>
      </c>
      <c r="B203" s="261" t="s">
        <v>599</v>
      </c>
      <c r="C203" s="256" t="s">
        <v>6</v>
      </c>
      <c r="D203" s="261" t="s">
        <v>505</v>
      </c>
      <c r="E203" s="330" t="s">
        <v>501</v>
      </c>
      <c r="F203" s="126" t="b">
        <f>IF(C203="Producto","='Plan_Indicativo '!N2",IF(C203&lt;"Producto",BT199))</f>
        <v>0</v>
      </c>
      <c r="G203" s="256">
        <v>0.5</v>
      </c>
      <c r="H203" s="128" t="s">
        <v>609</v>
      </c>
      <c r="I203" s="157">
        <v>2021002200125</v>
      </c>
      <c r="J203" s="94" t="s">
        <v>610</v>
      </c>
      <c r="K203" s="94" t="s">
        <v>504</v>
      </c>
      <c r="L203" s="43">
        <v>45292</v>
      </c>
      <c r="M203" s="43">
        <v>45656</v>
      </c>
      <c r="N203" s="149"/>
      <c r="O203" s="116" t="s">
        <v>15</v>
      </c>
      <c r="P203" s="240">
        <v>6558729624</v>
      </c>
      <c r="Q203" s="41" t="s">
        <v>26</v>
      </c>
      <c r="R203" s="156"/>
    </row>
    <row r="204" spans="1:18" ht="63.75" x14ac:dyDescent="0.25">
      <c r="A204" s="340"/>
      <c r="B204" s="262"/>
      <c r="C204" s="257"/>
      <c r="D204" s="262"/>
      <c r="E204" s="331"/>
      <c r="F204" s="126"/>
      <c r="G204" s="257"/>
      <c r="H204" s="128" t="s">
        <v>611</v>
      </c>
      <c r="I204" s="157">
        <v>2022002200091</v>
      </c>
      <c r="J204" s="94" t="s">
        <v>612</v>
      </c>
      <c r="K204" s="94" t="s">
        <v>504</v>
      </c>
      <c r="L204" s="43">
        <v>45292</v>
      </c>
      <c r="M204" s="43">
        <v>45656</v>
      </c>
      <c r="N204" s="149"/>
      <c r="O204" s="116" t="s">
        <v>15</v>
      </c>
      <c r="P204" s="240">
        <v>2773002889</v>
      </c>
      <c r="Q204" s="41"/>
      <c r="R204" s="156"/>
    </row>
    <row r="205" spans="1:18" ht="76.5" x14ac:dyDescent="0.25">
      <c r="A205" s="340"/>
      <c r="B205" s="262"/>
      <c r="C205" s="257"/>
      <c r="D205" s="262"/>
      <c r="E205" s="331"/>
      <c r="F205" s="126"/>
      <c r="G205" s="257"/>
      <c r="H205" s="128" t="s">
        <v>613</v>
      </c>
      <c r="I205" s="157">
        <v>2023002200057</v>
      </c>
      <c r="J205" s="94" t="s">
        <v>614</v>
      </c>
      <c r="K205" s="94" t="s">
        <v>504</v>
      </c>
      <c r="L205" s="43">
        <v>45292</v>
      </c>
      <c r="M205" s="43">
        <v>45656</v>
      </c>
      <c r="N205" s="149"/>
      <c r="O205" s="116" t="s">
        <v>15</v>
      </c>
      <c r="P205" s="240">
        <v>131835321588.57001</v>
      </c>
      <c r="Q205" s="41"/>
      <c r="R205" s="156"/>
    </row>
    <row r="206" spans="1:18" ht="63.75" x14ac:dyDescent="0.25">
      <c r="A206" s="340"/>
      <c r="B206" s="262"/>
      <c r="C206" s="257"/>
      <c r="D206" s="262"/>
      <c r="E206" s="331"/>
      <c r="F206" s="126"/>
      <c r="G206" s="257"/>
      <c r="H206" s="129" t="s">
        <v>615</v>
      </c>
      <c r="I206" s="157">
        <v>2023002200054</v>
      </c>
      <c r="J206" s="92" t="s">
        <v>616</v>
      </c>
      <c r="K206" s="94" t="s">
        <v>504</v>
      </c>
      <c r="L206" s="43">
        <v>45292</v>
      </c>
      <c r="M206" s="43">
        <v>45656</v>
      </c>
      <c r="N206" s="149"/>
      <c r="O206" s="116" t="s">
        <v>15</v>
      </c>
      <c r="P206" s="240">
        <v>9202880013</v>
      </c>
      <c r="Q206" s="41" t="s">
        <v>26</v>
      </c>
      <c r="R206" s="156"/>
    </row>
    <row r="207" spans="1:18" ht="63.75" x14ac:dyDescent="0.25">
      <c r="A207" s="340"/>
      <c r="B207" s="262"/>
      <c r="C207" s="257"/>
      <c r="D207" s="262"/>
      <c r="E207" s="331"/>
      <c r="F207" s="126"/>
      <c r="G207" s="257"/>
      <c r="H207" s="129" t="s">
        <v>617</v>
      </c>
      <c r="I207" s="157">
        <v>2023002200110</v>
      </c>
      <c r="J207" s="94" t="s">
        <v>618</v>
      </c>
      <c r="K207" s="94" t="s">
        <v>504</v>
      </c>
      <c r="L207" s="43">
        <v>45292</v>
      </c>
      <c r="M207" s="43">
        <v>45656</v>
      </c>
      <c r="N207" s="149"/>
      <c r="O207" s="116" t="s">
        <v>15</v>
      </c>
      <c r="P207" s="240">
        <v>27620682398.400002</v>
      </c>
      <c r="Q207" s="41"/>
      <c r="R207" s="156"/>
    </row>
    <row r="208" spans="1:18" ht="140.25" x14ac:dyDescent="0.25">
      <c r="A208" s="340"/>
      <c r="B208" s="262"/>
      <c r="C208" s="257"/>
      <c r="D208" s="262"/>
      <c r="E208" s="331"/>
      <c r="F208" s="126"/>
      <c r="G208" s="257"/>
      <c r="H208" s="129" t="s">
        <v>619</v>
      </c>
      <c r="I208" s="128" t="s">
        <v>620</v>
      </c>
      <c r="J208" s="92" t="s">
        <v>621</v>
      </c>
      <c r="K208" s="94" t="s">
        <v>504</v>
      </c>
      <c r="L208" s="43">
        <v>45292</v>
      </c>
      <c r="M208" s="43">
        <v>45656</v>
      </c>
      <c r="N208" s="149"/>
      <c r="O208" s="116" t="s">
        <v>15</v>
      </c>
      <c r="P208" s="240">
        <v>8313444484</v>
      </c>
      <c r="Q208" s="41"/>
      <c r="R208" s="156"/>
    </row>
    <row r="209" spans="1:18" ht="76.5" x14ac:dyDescent="0.25">
      <c r="A209" s="340"/>
      <c r="B209" s="262"/>
      <c r="C209" s="257"/>
      <c r="D209" s="262"/>
      <c r="E209" s="331"/>
      <c r="F209" s="126"/>
      <c r="G209" s="257"/>
      <c r="H209" s="129" t="s">
        <v>622</v>
      </c>
      <c r="I209" s="158">
        <v>2023002200084</v>
      </c>
      <c r="J209" s="94" t="s">
        <v>623</v>
      </c>
      <c r="K209" s="94" t="s">
        <v>504</v>
      </c>
      <c r="L209" s="43">
        <v>45292</v>
      </c>
      <c r="M209" s="43">
        <v>45656</v>
      </c>
      <c r="N209" s="149"/>
      <c r="O209" s="116" t="s">
        <v>15</v>
      </c>
      <c r="P209" s="240">
        <v>10891387002</v>
      </c>
      <c r="Q209" s="41" t="s">
        <v>26</v>
      </c>
      <c r="R209" s="117"/>
    </row>
    <row r="210" spans="1:18" ht="30.75" customHeight="1" x14ac:dyDescent="0.25">
      <c r="A210" s="340"/>
      <c r="B210" s="262"/>
      <c r="C210" s="257"/>
      <c r="D210" s="262"/>
      <c r="E210" s="331"/>
      <c r="F210" s="126"/>
      <c r="G210" s="257"/>
      <c r="H210" s="341" t="s">
        <v>624</v>
      </c>
      <c r="I210" s="343">
        <v>2023002200057</v>
      </c>
      <c r="J210" s="256" t="s">
        <v>502</v>
      </c>
      <c r="K210" s="94" t="s">
        <v>503</v>
      </c>
      <c r="L210" s="43">
        <v>45292</v>
      </c>
      <c r="M210" s="43">
        <v>45442</v>
      </c>
      <c r="N210" s="256"/>
      <c r="O210" s="256" t="s">
        <v>15</v>
      </c>
      <c r="P210" s="241">
        <v>1894000467.8699999</v>
      </c>
      <c r="Q210" s="77" t="s">
        <v>26</v>
      </c>
      <c r="R210" s="117"/>
    </row>
    <row r="211" spans="1:18" ht="36.75" customHeight="1" x14ac:dyDescent="0.25">
      <c r="A211" s="339"/>
      <c r="B211" s="262"/>
      <c r="C211" s="257"/>
      <c r="D211" s="262"/>
      <c r="E211" s="331"/>
      <c r="F211" s="159"/>
      <c r="G211" s="257"/>
      <c r="H211" s="342"/>
      <c r="I211" s="344"/>
      <c r="J211" s="257"/>
      <c r="K211" s="78" t="s">
        <v>504</v>
      </c>
      <c r="L211" s="160">
        <v>45444</v>
      </c>
      <c r="M211" s="160">
        <v>45656</v>
      </c>
      <c r="N211" s="257"/>
      <c r="O211" s="257"/>
      <c r="P211" s="242"/>
      <c r="Q211" s="82"/>
      <c r="R211" s="117"/>
    </row>
    <row r="212" spans="1:18" ht="63.75" x14ac:dyDescent="0.25">
      <c r="A212" s="345" t="s">
        <v>34</v>
      </c>
      <c r="B212" s="347" t="s">
        <v>599</v>
      </c>
      <c r="C212" s="350" t="s">
        <v>6</v>
      </c>
      <c r="D212" s="347" t="s">
        <v>625</v>
      </c>
      <c r="E212" s="353" t="s">
        <v>626</v>
      </c>
      <c r="F212" s="161"/>
      <c r="G212" s="350">
        <v>400</v>
      </c>
      <c r="H212" s="162" t="s">
        <v>627</v>
      </c>
      <c r="I212" s="163">
        <v>2022002200077</v>
      </c>
      <c r="J212" s="164" t="s">
        <v>628</v>
      </c>
      <c r="K212" s="165" t="s">
        <v>504</v>
      </c>
      <c r="L212" s="166">
        <v>45292</v>
      </c>
      <c r="M212" s="166">
        <v>45656</v>
      </c>
      <c r="N212" s="164"/>
      <c r="O212" s="164" t="s">
        <v>15</v>
      </c>
      <c r="P212" s="243">
        <v>785587461</v>
      </c>
      <c r="Q212" s="172"/>
      <c r="R212" s="117"/>
    </row>
    <row r="213" spans="1:18" ht="25.5" customHeight="1" x14ac:dyDescent="0.25">
      <c r="A213" s="346"/>
      <c r="B213" s="348"/>
      <c r="C213" s="351"/>
      <c r="D213" s="348"/>
      <c r="E213" s="354"/>
      <c r="F213" s="161"/>
      <c r="G213" s="351"/>
      <c r="H213" s="356" t="s">
        <v>629</v>
      </c>
      <c r="I213" s="357">
        <v>2022002200082</v>
      </c>
      <c r="J213" s="350" t="s">
        <v>628</v>
      </c>
      <c r="K213" s="94" t="s">
        <v>503</v>
      </c>
      <c r="L213" s="166">
        <v>45292</v>
      </c>
      <c r="M213" s="166">
        <v>45351</v>
      </c>
      <c r="N213" s="350"/>
      <c r="O213" s="350" t="s">
        <v>15</v>
      </c>
      <c r="P213" s="244">
        <v>5532050492.3000002</v>
      </c>
      <c r="Q213" s="172" t="s">
        <v>26</v>
      </c>
      <c r="R213" s="117"/>
    </row>
    <row r="214" spans="1:18" ht="30" customHeight="1" x14ac:dyDescent="0.25">
      <c r="A214" s="346"/>
      <c r="B214" s="348"/>
      <c r="C214" s="351"/>
      <c r="D214" s="348"/>
      <c r="E214" s="354"/>
      <c r="F214" s="161"/>
      <c r="G214" s="351"/>
      <c r="H214" s="349"/>
      <c r="I214" s="358"/>
      <c r="J214" s="352"/>
      <c r="K214" s="78" t="s">
        <v>504</v>
      </c>
      <c r="L214" s="166">
        <v>45352</v>
      </c>
      <c r="M214" s="166">
        <v>45656</v>
      </c>
      <c r="N214" s="352"/>
      <c r="O214" s="352"/>
      <c r="P214" s="171"/>
      <c r="Q214" s="172"/>
      <c r="R214" s="117"/>
    </row>
    <row r="215" spans="1:18" ht="76.5" x14ac:dyDescent="0.25">
      <c r="A215" s="346"/>
      <c r="B215" s="349"/>
      <c r="C215" s="352"/>
      <c r="D215" s="349"/>
      <c r="E215" s="355"/>
      <c r="F215" s="161"/>
      <c r="G215" s="352"/>
      <c r="H215" s="162" t="s">
        <v>630</v>
      </c>
      <c r="I215" s="163">
        <v>2022002200141</v>
      </c>
      <c r="J215" s="164" t="s">
        <v>628</v>
      </c>
      <c r="K215" s="165" t="s">
        <v>504</v>
      </c>
      <c r="L215" s="166">
        <v>45292</v>
      </c>
      <c r="M215" s="166">
        <v>45656</v>
      </c>
      <c r="N215" s="164"/>
      <c r="O215" s="164" t="s">
        <v>15</v>
      </c>
      <c r="P215" s="243">
        <v>278357263.98000002</v>
      </c>
      <c r="Q215" s="172"/>
      <c r="R215" s="117"/>
    </row>
    <row r="216" spans="1:18" ht="63.75" x14ac:dyDescent="0.25">
      <c r="A216" s="346"/>
      <c r="B216" s="167" t="s">
        <v>599</v>
      </c>
      <c r="C216" s="168" t="s">
        <v>6</v>
      </c>
      <c r="D216" s="167" t="s">
        <v>631</v>
      </c>
      <c r="E216" s="169" t="s">
        <v>626</v>
      </c>
      <c r="F216" s="161"/>
      <c r="G216" s="168">
        <v>300</v>
      </c>
      <c r="H216" s="162" t="s">
        <v>632</v>
      </c>
      <c r="I216" s="163">
        <v>2023002200085</v>
      </c>
      <c r="J216" s="164" t="s">
        <v>628</v>
      </c>
      <c r="K216" s="165" t="s">
        <v>504</v>
      </c>
      <c r="L216" s="166">
        <v>45292</v>
      </c>
      <c r="M216" s="166">
        <v>45656</v>
      </c>
      <c r="N216" s="164"/>
      <c r="O216" s="164" t="s">
        <v>15</v>
      </c>
      <c r="P216" s="243">
        <v>3364361725</v>
      </c>
      <c r="Q216" s="172"/>
      <c r="R216" s="117"/>
    </row>
    <row r="217" spans="1:18" ht="89.25" x14ac:dyDescent="0.25">
      <c r="A217" s="346"/>
      <c r="B217" s="347" t="s">
        <v>599</v>
      </c>
      <c r="C217" s="350" t="s">
        <v>6</v>
      </c>
      <c r="D217" s="347" t="s">
        <v>633</v>
      </c>
      <c r="E217" s="353" t="s">
        <v>626</v>
      </c>
      <c r="F217" s="161"/>
      <c r="G217" s="350">
        <v>400</v>
      </c>
      <c r="H217" s="162" t="s">
        <v>634</v>
      </c>
      <c r="I217" s="163">
        <v>2022002200086</v>
      </c>
      <c r="J217" s="164" t="s">
        <v>628</v>
      </c>
      <c r="K217" s="165" t="s">
        <v>504</v>
      </c>
      <c r="L217" s="166">
        <v>45292</v>
      </c>
      <c r="M217" s="166">
        <v>45656</v>
      </c>
      <c r="N217" s="164"/>
      <c r="O217" s="164" t="s">
        <v>15</v>
      </c>
      <c r="P217" s="243">
        <v>1163825045.4000001</v>
      </c>
      <c r="Q217" s="172"/>
      <c r="R217" s="117"/>
    </row>
    <row r="218" spans="1:18" ht="76.5" customHeight="1" x14ac:dyDescent="0.25">
      <c r="A218" s="346"/>
      <c r="B218" s="349"/>
      <c r="C218" s="352"/>
      <c r="D218" s="349"/>
      <c r="E218" s="355"/>
      <c r="F218" s="161"/>
      <c r="G218" s="352"/>
      <c r="H218" s="162" t="s">
        <v>635</v>
      </c>
      <c r="I218" s="163">
        <v>2022002200100</v>
      </c>
      <c r="J218" s="164" t="s">
        <v>628</v>
      </c>
      <c r="K218" s="165" t="s">
        <v>504</v>
      </c>
      <c r="L218" s="166">
        <v>45292</v>
      </c>
      <c r="M218" s="166">
        <v>45656</v>
      </c>
      <c r="N218" s="164"/>
      <c r="O218" s="164" t="s">
        <v>15</v>
      </c>
      <c r="P218" s="243">
        <v>486051441</v>
      </c>
      <c r="Q218" s="172"/>
      <c r="R218" s="117"/>
    </row>
    <row r="219" spans="1:18" x14ac:dyDescent="0.25">
      <c r="A219" s="212"/>
      <c r="B219" s="212"/>
      <c r="C219" s="45"/>
      <c r="D219" s="46"/>
      <c r="E219" s="47" t="str">
        <f>IFERROR(VLOOKUP(D219,#REF!,4,FALSE)," ")</f>
        <v xml:space="preserve"> </v>
      </c>
      <c r="F219" s="45" t="e">
        <f>IF(C219="Producto","='Plan_Indicativo '!N2",IF(C219&lt;"Producto",#REF!))</f>
        <v>#REF!</v>
      </c>
      <c r="G219" s="45" t="str">
        <f>IFERROR(VLOOKUP(D219,#REF!,12,FALSE)," ")</f>
        <v xml:space="preserve"> </v>
      </c>
      <c r="H219" s="48"/>
      <c r="I219" s="46"/>
      <c r="J219" s="48"/>
      <c r="K219" s="49"/>
      <c r="L219" s="50"/>
      <c r="M219" s="50"/>
      <c r="N219" s="50"/>
      <c r="O219" s="145"/>
      <c r="P219" s="194"/>
      <c r="Q219" s="118"/>
    </row>
    <row r="220" spans="1:18" ht="60" x14ac:dyDescent="0.25">
      <c r="A220" s="338" t="s">
        <v>35</v>
      </c>
      <c r="B220" s="338" t="s">
        <v>636</v>
      </c>
      <c r="C220" s="362" t="s">
        <v>6</v>
      </c>
      <c r="D220" s="251" t="s">
        <v>514</v>
      </c>
      <c r="E220" s="251" t="s">
        <v>506</v>
      </c>
      <c r="F220" s="1" t="b">
        <f>IF(C220="Producto","='Plan_Indicativo '!N2",IF(C220&lt;"Producto",BU219))</f>
        <v>0</v>
      </c>
      <c r="G220" s="362" t="s">
        <v>637</v>
      </c>
      <c r="H220" s="251" t="s">
        <v>638</v>
      </c>
      <c r="I220" s="359"/>
      <c r="J220" s="251" t="s">
        <v>638</v>
      </c>
      <c r="K220" s="59" t="s">
        <v>507</v>
      </c>
      <c r="L220" s="59" t="s">
        <v>639</v>
      </c>
      <c r="M220" s="151" t="s">
        <v>640</v>
      </c>
      <c r="N220" s="173"/>
      <c r="O220" s="362" t="s">
        <v>15</v>
      </c>
      <c r="P220" s="366">
        <v>500000000</v>
      </c>
      <c r="Q220" s="369" t="s">
        <v>26</v>
      </c>
      <c r="R220" s="372"/>
    </row>
    <row r="221" spans="1:18" ht="60" customHeight="1" x14ac:dyDescent="0.25">
      <c r="A221" s="340"/>
      <c r="B221" s="340"/>
      <c r="C221" s="363"/>
      <c r="D221" s="252"/>
      <c r="E221" s="252"/>
      <c r="F221" s="1">
        <f t="shared" ref="F221:F260" si="11">IF(C221="Producto","='Plan_Indicativo '!N2",IF(C221&lt;"Producto",BU220))</f>
        <v>0</v>
      </c>
      <c r="G221" s="363"/>
      <c r="H221" s="252"/>
      <c r="I221" s="360"/>
      <c r="J221" s="252"/>
      <c r="K221" s="59" t="s">
        <v>641</v>
      </c>
      <c r="L221" s="59" t="s">
        <v>642</v>
      </c>
      <c r="M221" s="150" t="s">
        <v>510</v>
      </c>
      <c r="N221" s="173"/>
      <c r="O221" s="363"/>
      <c r="P221" s="367"/>
      <c r="Q221" s="370"/>
      <c r="R221" s="372"/>
    </row>
    <row r="222" spans="1:18" ht="60" customHeight="1" x14ac:dyDescent="0.25">
      <c r="A222" s="340"/>
      <c r="B222" s="340"/>
      <c r="C222" s="363"/>
      <c r="D222" s="252"/>
      <c r="E222" s="252"/>
      <c r="F222" s="1">
        <f t="shared" si="11"/>
        <v>0</v>
      </c>
      <c r="G222" s="363"/>
      <c r="H222" s="252"/>
      <c r="I222" s="360"/>
      <c r="J222" s="252"/>
      <c r="K222" s="59" t="s">
        <v>643</v>
      </c>
      <c r="L222" s="59" t="s">
        <v>644</v>
      </c>
      <c r="M222" s="151" t="s">
        <v>645</v>
      </c>
      <c r="N222" s="1"/>
      <c r="O222" s="363"/>
      <c r="P222" s="367"/>
      <c r="Q222" s="370"/>
      <c r="R222" s="372"/>
    </row>
    <row r="223" spans="1:18" ht="30" x14ac:dyDescent="0.25">
      <c r="A223" s="339"/>
      <c r="B223" s="339"/>
      <c r="C223" s="364"/>
      <c r="D223" s="253"/>
      <c r="E223" s="253"/>
      <c r="F223" s="1">
        <f t="shared" si="11"/>
        <v>0</v>
      </c>
      <c r="G223" s="364"/>
      <c r="H223" s="253"/>
      <c r="I223" s="361"/>
      <c r="J223" s="253"/>
      <c r="K223" s="59" t="s">
        <v>511</v>
      </c>
      <c r="L223" s="59" t="s">
        <v>646</v>
      </c>
      <c r="M223" s="151" t="s">
        <v>646</v>
      </c>
      <c r="N223" s="1"/>
      <c r="O223" s="364"/>
      <c r="P223" s="368"/>
      <c r="Q223" s="371"/>
      <c r="R223" s="372"/>
    </row>
    <row r="224" spans="1:18" ht="60" x14ac:dyDescent="0.25">
      <c r="A224" s="338" t="s">
        <v>35</v>
      </c>
      <c r="B224" s="338" t="s">
        <v>636</v>
      </c>
      <c r="C224" s="362" t="s">
        <v>6</v>
      </c>
      <c r="D224" s="373" t="s">
        <v>647</v>
      </c>
      <c r="E224" s="251" t="s">
        <v>506</v>
      </c>
      <c r="F224" s="1" t="b">
        <f>IF(C224="Producto","='Plan_Indicativo '!N2",IF(C224&lt;"Producto",BU223))</f>
        <v>0</v>
      </c>
      <c r="G224" s="251" t="s">
        <v>648</v>
      </c>
      <c r="H224" s="251" t="s">
        <v>649</v>
      </c>
      <c r="I224" s="359"/>
      <c r="J224" s="251" t="s">
        <v>649</v>
      </c>
      <c r="K224" s="59" t="s">
        <v>507</v>
      </c>
      <c r="L224" s="59" t="s">
        <v>640</v>
      </c>
      <c r="M224" s="151" t="s">
        <v>640</v>
      </c>
      <c r="N224" s="173"/>
      <c r="O224" s="362" t="s">
        <v>15</v>
      </c>
      <c r="P224" s="366">
        <v>600000000</v>
      </c>
      <c r="Q224" s="369" t="s">
        <v>26</v>
      </c>
      <c r="R224" s="372"/>
    </row>
    <row r="225" spans="1:18" ht="60" customHeight="1" x14ac:dyDescent="0.25">
      <c r="A225" s="340"/>
      <c r="B225" s="340"/>
      <c r="C225" s="363"/>
      <c r="D225" s="374"/>
      <c r="E225" s="252"/>
      <c r="F225" s="1">
        <f t="shared" si="11"/>
        <v>0</v>
      </c>
      <c r="G225" s="252"/>
      <c r="H225" s="252"/>
      <c r="I225" s="360"/>
      <c r="J225" s="252"/>
      <c r="K225" s="59" t="s">
        <v>509</v>
      </c>
      <c r="L225" s="59" t="s">
        <v>644</v>
      </c>
      <c r="M225" s="150" t="s">
        <v>644</v>
      </c>
      <c r="N225" s="173"/>
      <c r="O225" s="363"/>
      <c r="P225" s="367"/>
      <c r="Q225" s="370"/>
      <c r="R225" s="372"/>
    </row>
    <row r="226" spans="1:18" ht="60" customHeight="1" x14ac:dyDescent="0.25">
      <c r="A226" s="340"/>
      <c r="B226" s="340"/>
      <c r="C226" s="363"/>
      <c r="D226" s="374"/>
      <c r="E226" s="252"/>
      <c r="F226" s="1">
        <f t="shared" si="11"/>
        <v>0</v>
      </c>
      <c r="G226" s="252"/>
      <c r="H226" s="252"/>
      <c r="I226" s="360"/>
      <c r="J226" s="252"/>
      <c r="K226" s="59" t="s">
        <v>650</v>
      </c>
      <c r="L226" s="59" t="s">
        <v>651</v>
      </c>
      <c r="M226" s="151" t="s">
        <v>652</v>
      </c>
      <c r="N226" s="174"/>
      <c r="O226" s="363"/>
      <c r="P226" s="367"/>
      <c r="Q226" s="370"/>
      <c r="R226" s="372"/>
    </row>
    <row r="227" spans="1:18" ht="30" x14ac:dyDescent="0.25">
      <c r="A227" s="339"/>
      <c r="B227" s="339"/>
      <c r="C227" s="364"/>
      <c r="D227" s="375"/>
      <c r="E227" s="253"/>
      <c r="F227" s="1">
        <f t="shared" si="11"/>
        <v>0</v>
      </c>
      <c r="G227" s="253"/>
      <c r="H227" s="253"/>
      <c r="I227" s="361"/>
      <c r="J227" s="253"/>
      <c r="K227" s="59" t="s">
        <v>511</v>
      </c>
      <c r="L227" s="59" t="s">
        <v>653</v>
      </c>
      <c r="M227" s="59" t="s">
        <v>654</v>
      </c>
      <c r="N227" s="1"/>
      <c r="O227" s="364"/>
      <c r="P227" s="368"/>
      <c r="Q227" s="371"/>
      <c r="R227" s="372"/>
    </row>
    <row r="228" spans="1:18" ht="60" x14ac:dyDescent="0.25">
      <c r="A228" s="338" t="s">
        <v>35</v>
      </c>
      <c r="B228" s="338" t="s">
        <v>636</v>
      </c>
      <c r="C228" s="362" t="s">
        <v>5</v>
      </c>
      <c r="D228" s="379"/>
      <c r="E228" s="251" t="s">
        <v>506</v>
      </c>
      <c r="F228" s="1">
        <f t="shared" si="11"/>
        <v>0</v>
      </c>
      <c r="G228" s="362"/>
      <c r="H228" s="251" t="s">
        <v>655</v>
      </c>
      <c r="I228" s="359"/>
      <c r="J228" s="251" t="s">
        <v>656</v>
      </c>
      <c r="K228" s="59" t="s">
        <v>507</v>
      </c>
      <c r="L228" s="59" t="s">
        <v>640</v>
      </c>
      <c r="M228" s="151" t="s">
        <v>640</v>
      </c>
      <c r="N228" s="173"/>
      <c r="O228" s="362" t="s">
        <v>15</v>
      </c>
      <c r="P228" s="366">
        <v>700000000</v>
      </c>
      <c r="Q228" s="369" t="s">
        <v>26</v>
      </c>
      <c r="R228" s="372"/>
    </row>
    <row r="229" spans="1:18" ht="60" customHeight="1" x14ac:dyDescent="0.25">
      <c r="A229" s="340"/>
      <c r="B229" s="340"/>
      <c r="C229" s="363"/>
      <c r="D229" s="380"/>
      <c r="E229" s="252"/>
      <c r="F229" s="1">
        <f t="shared" si="11"/>
        <v>0</v>
      </c>
      <c r="G229" s="363"/>
      <c r="H229" s="252"/>
      <c r="I229" s="360"/>
      <c r="J229" s="252"/>
      <c r="K229" s="59" t="s">
        <v>509</v>
      </c>
      <c r="L229" s="59" t="s">
        <v>657</v>
      </c>
      <c r="M229" s="150" t="s">
        <v>642</v>
      </c>
      <c r="N229" s="1"/>
      <c r="O229" s="363"/>
      <c r="P229" s="367"/>
      <c r="Q229" s="370"/>
      <c r="R229" s="372"/>
    </row>
    <row r="230" spans="1:18" ht="60" customHeight="1" x14ac:dyDescent="0.25">
      <c r="A230" s="340"/>
      <c r="B230" s="340"/>
      <c r="C230" s="363"/>
      <c r="D230" s="380"/>
      <c r="E230" s="252"/>
      <c r="F230" s="1">
        <f t="shared" si="11"/>
        <v>0</v>
      </c>
      <c r="G230" s="363"/>
      <c r="H230" s="252"/>
      <c r="I230" s="360"/>
      <c r="J230" s="252"/>
      <c r="K230" s="59" t="s">
        <v>650</v>
      </c>
      <c r="L230" s="59" t="s">
        <v>644</v>
      </c>
      <c r="M230" s="151" t="s">
        <v>646</v>
      </c>
      <c r="N230" s="1"/>
      <c r="O230" s="363"/>
      <c r="P230" s="367"/>
      <c r="Q230" s="370"/>
      <c r="R230" s="372"/>
    </row>
    <row r="231" spans="1:18" ht="30" x14ac:dyDescent="0.25">
      <c r="A231" s="339"/>
      <c r="B231" s="339"/>
      <c r="C231" s="364"/>
      <c r="D231" s="381"/>
      <c r="E231" s="253"/>
      <c r="F231" s="1">
        <f t="shared" si="11"/>
        <v>0</v>
      </c>
      <c r="G231" s="364"/>
      <c r="H231" s="253"/>
      <c r="I231" s="361"/>
      <c r="J231" s="253"/>
      <c r="K231" s="59" t="s">
        <v>511</v>
      </c>
      <c r="L231" s="59" t="s">
        <v>652</v>
      </c>
      <c r="M231" s="151" t="s">
        <v>652</v>
      </c>
      <c r="N231" s="1"/>
      <c r="O231" s="364"/>
      <c r="P231" s="368"/>
      <c r="Q231" s="371"/>
      <c r="R231" s="372"/>
    </row>
    <row r="232" spans="1:18" ht="60" x14ac:dyDescent="0.25">
      <c r="A232" s="338" t="s">
        <v>35</v>
      </c>
      <c r="B232" s="338" t="s">
        <v>658</v>
      </c>
      <c r="C232" s="362" t="s">
        <v>6</v>
      </c>
      <c r="D232" s="251" t="s">
        <v>659</v>
      </c>
      <c r="E232" s="251" t="s">
        <v>506</v>
      </c>
      <c r="F232" s="1" t="b">
        <f t="shared" si="11"/>
        <v>0</v>
      </c>
      <c r="G232" s="251" t="s">
        <v>660</v>
      </c>
      <c r="H232" s="251" t="s">
        <v>661</v>
      </c>
      <c r="I232" s="359"/>
      <c r="J232" s="251" t="s">
        <v>661</v>
      </c>
      <c r="K232" s="59" t="s">
        <v>507</v>
      </c>
      <c r="L232" s="59" t="s">
        <v>640</v>
      </c>
      <c r="M232" s="151" t="s">
        <v>640</v>
      </c>
      <c r="N232" s="173"/>
      <c r="O232" s="362" t="s">
        <v>15</v>
      </c>
      <c r="P232" s="376">
        <v>300000000</v>
      </c>
      <c r="Q232" s="369" t="s">
        <v>447</v>
      </c>
      <c r="R232" s="372"/>
    </row>
    <row r="233" spans="1:18" ht="60" customHeight="1" x14ac:dyDescent="0.25">
      <c r="A233" s="340"/>
      <c r="B233" s="340"/>
      <c r="C233" s="363"/>
      <c r="D233" s="252"/>
      <c r="E233" s="252"/>
      <c r="F233" s="1">
        <f t="shared" si="11"/>
        <v>0</v>
      </c>
      <c r="G233" s="252"/>
      <c r="H233" s="252"/>
      <c r="I233" s="360"/>
      <c r="J233" s="252"/>
      <c r="K233" s="59" t="s">
        <v>509</v>
      </c>
      <c r="L233" s="59" t="s">
        <v>642</v>
      </c>
      <c r="M233" s="150" t="s">
        <v>642</v>
      </c>
      <c r="N233" s="173"/>
      <c r="O233" s="363"/>
      <c r="P233" s="377"/>
      <c r="Q233" s="370"/>
      <c r="R233" s="372"/>
    </row>
    <row r="234" spans="1:18" ht="60" customHeight="1" x14ac:dyDescent="0.25">
      <c r="A234" s="340"/>
      <c r="B234" s="340"/>
      <c r="C234" s="363"/>
      <c r="D234" s="252"/>
      <c r="E234" s="252"/>
      <c r="F234" s="1">
        <f t="shared" si="11"/>
        <v>0</v>
      </c>
      <c r="G234" s="252"/>
      <c r="H234" s="252"/>
      <c r="I234" s="360"/>
      <c r="J234" s="252"/>
      <c r="K234" s="59" t="s">
        <v>650</v>
      </c>
      <c r="L234" s="59" t="s">
        <v>644</v>
      </c>
      <c r="M234" s="151" t="s">
        <v>662</v>
      </c>
      <c r="N234" s="1"/>
      <c r="O234" s="363"/>
      <c r="P234" s="377"/>
      <c r="Q234" s="370"/>
      <c r="R234" s="372"/>
    </row>
    <row r="235" spans="1:18" ht="210" customHeight="1" x14ac:dyDescent="0.25">
      <c r="A235" s="339"/>
      <c r="B235" s="339"/>
      <c r="C235" s="364"/>
      <c r="D235" s="253"/>
      <c r="E235" s="253"/>
      <c r="F235" s="1">
        <f t="shared" si="11"/>
        <v>0</v>
      </c>
      <c r="G235" s="253"/>
      <c r="H235" s="253"/>
      <c r="I235" s="361"/>
      <c r="J235" s="253"/>
      <c r="K235" s="59" t="s">
        <v>511</v>
      </c>
      <c r="L235" s="59" t="s">
        <v>663</v>
      </c>
      <c r="M235" s="59" t="s">
        <v>663</v>
      </c>
      <c r="N235" s="1"/>
      <c r="O235" s="364"/>
      <c r="P235" s="378"/>
      <c r="Q235" s="371"/>
      <c r="R235" s="372"/>
    </row>
    <row r="236" spans="1:18" ht="60" x14ac:dyDescent="0.25">
      <c r="A236" s="338" t="s">
        <v>35</v>
      </c>
      <c r="B236" s="338" t="s">
        <v>636</v>
      </c>
      <c r="C236" s="362" t="s">
        <v>6</v>
      </c>
      <c r="D236" s="251" t="s">
        <v>664</v>
      </c>
      <c r="E236" s="251" t="s">
        <v>506</v>
      </c>
      <c r="F236" s="1" t="b">
        <f t="shared" si="11"/>
        <v>0</v>
      </c>
      <c r="G236" s="362" t="s">
        <v>665</v>
      </c>
      <c r="H236" s="251" t="s">
        <v>666</v>
      </c>
      <c r="I236" s="359"/>
      <c r="J236" s="251" t="s">
        <v>666</v>
      </c>
      <c r="K236" s="59" t="s">
        <v>507</v>
      </c>
      <c r="L236" s="59" t="s">
        <v>640</v>
      </c>
      <c r="M236" s="59" t="s">
        <v>640</v>
      </c>
      <c r="N236" s="173"/>
      <c r="O236" s="362" t="s">
        <v>15</v>
      </c>
      <c r="P236" s="389">
        <v>600000000</v>
      </c>
      <c r="Q236" s="383" t="s">
        <v>26</v>
      </c>
      <c r="R236" s="386"/>
    </row>
    <row r="237" spans="1:18" ht="60" x14ac:dyDescent="0.25">
      <c r="A237" s="340"/>
      <c r="B237" s="340"/>
      <c r="C237" s="363"/>
      <c r="D237" s="252"/>
      <c r="E237" s="252"/>
      <c r="F237" s="1">
        <f t="shared" si="11"/>
        <v>0</v>
      </c>
      <c r="G237" s="363"/>
      <c r="H237" s="252"/>
      <c r="I237" s="360"/>
      <c r="J237" s="252"/>
      <c r="K237" s="59" t="s">
        <v>509</v>
      </c>
      <c r="L237" s="59" t="s">
        <v>508</v>
      </c>
      <c r="M237" s="59" t="s">
        <v>640</v>
      </c>
      <c r="N237" s="173"/>
      <c r="O237" s="363"/>
      <c r="P237" s="390"/>
      <c r="Q237" s="384"/>
      <c r="R237" s="386"/>
    </row>
    <row r="238" spans="1:18" ht="45" x14ac:dyDescent="0.25">
      <c r="A238" s="340"/>
      <c r="B238" s="340"/>
      <c r="C238" s="363"/>
      <c r="D238" s="252"/>
      <c r="E238" s="252"/>
      <c r="F238" s="1">
        <f t="shared" si="11"/>
        <v>0</v>
      </c>
      <c r="G238" s="363"/>
      <c r="H238" s="252"/>
      <c r="I238" s="360"/>
      <c r="J238" s="252"/>
      <c r="K238" s="59" t="s">
        <v>667</v>
      </c>
      <c r="L238" s="59" t="s">
        <v>642</v>
      </c>
      <c r="M238" s="59" t="s">
        <v>651</v>
      </c>
      <c r="N238" s="173"/>
      <c r="O238" s="363"/>
      <c r="P238" s="390"/>
      <c r="Q238" s="384"/>
      <c r="R238" s="386"/>
    </row>
    <row r="239" spans="1:18" ht="30" x14ac:dyDescent="0.25">
      <c r="A239" s="340"/>
      <c r="B239" s="340"/>
      <c r="C239" s="363"/>
      <c r="D239" s="252"/>
      <c r="E239" s="252"/>
      <c r="F239" s="1">
        <f t="shared" si="11"/>
        <v>0</v>
      </c>
      <c r="G239" s="363"/>
      <c r="H239" s="252"/>
      <c r="I239" s="360"/>
      <c r="J239" s="252"/>
      <c r="K239" s="59" t="s">
        <v>511</v>
      </c>
      <c r="L239" s="59" t="s">
        <v>512</v>
      </c>
      <c r="M239" s="59" t="s">
        <v>513</v>
      </c>
      <c r="N239" s="1"/>
      <c r="O239" s="363"/>
      <c r="P239" s="390"/>
      <c r="Q239" s="384"/>
      <c r="R239" s="386"/>
    </row>
    <row r="240" spans="1:18" ht="36.75" customHeight="1" x14ac:dyDescent="0.25">
      <c r="A240" s="339"/>
      <c r="B240" s="339"/>
      <c r="C240" s="364"/>
      <c r="D240" s="253"/>
      <c r="E240" s="253"/>
      <c r="F240" s="1" t="e">
        <f>IF(C240="Producto","='Plan_Indicativo '!N2",IF(C240&lt;"Producto",#REF!))</f>
        <v>#REF!</v>
      </c>
      <c r="G240" s="364"/>
      <c r="H240" s="253"/>
      <c r="I240" s="361"/>
      <c r="J240" s="253"/>
      <c r="K240" s="1" t="s">
        <v>511</v>
      </c>
      <c r="L240" s="59" t="s">
        <v>668</v>
      </c>
      <c r="M240" s="59" t="s">
        <v>669</v>
      </c>
      <c r="N240" s="1"/>
      <c r="O240" s="364"/>
      <c r="P240" s="391"/>
      <c r="Q240" s="385"/>
      <c r="R240" s="386"/>
    </row>
    <row r="241" spans="1:18" ht="60" x14ac:dyDescent="0.25">
      <c r="A241" s="387" t="s">
        <v>35</v>
      </c>
      <c r="B241" s="387" t="s">
        <v>636</v>
      </c>
      <c r="C241" s="322" t="s">
        <v>6</v>
      </c>
      <c r="D241" s="324" t="s">
        <v>670</v>
      </c>
      <c r="E241" s="324" t="s">
        <v>506</v>
      </c>
      <c r="F241" s="1" t="b">
        <f t="shared" si="11"/>
        <v>0</v>
      </c>
      <c r="G241" s="322" t="s">
        <v>671</v>
      </c>
      <c r="H241" s="324" t="s">
        <v>672</v>
      </c>
      <c r="I241" s="382"/>
      <c r="J241" s="324" t="s">
        <v>672</v>
      </c>
      <c r="K241" s="59" t="s">
        <v>507</v>
      </c>
      <c r="L241" s="59" t="s">
        <v>640</v>
      </c>
      <c r="M241" s="59" t="s">
        <v>640</v>
      </c>
      <c r="N241" s="173"/>
      <c r="O241" s="322" t="s">
        <v>15</v>
      </c>
      <c r="P241" s="336">
        <v>800000000</v>
      </c>
      <c r="Q241" s="388" t="s">
        <v>26</v>
      </c>
      <c r="R241" s="372"/>
    </row>
    <row r="242" spans="1:18" ht="120" customHeight="1" x14ac:dyDescent="0.25">
      <c r="A242" s="387"/>
      <c r="B242" s="387"/>
      <c r="C242" s="322"/>
      <c r="D242" s="324"/>
      <c r="E242" s="324"/>
      <c r="F242" s="1">
        <f t="shared" si="11"/>
        <v>0</v>
      </c>
      <c r="G242" s="322"/>
      <c r="H242" s="324"/>
      <c r="I242" s="382"/>
      <c r="J242" s="324"/>
      <c r="K242" s="59" t="s">
        <v>509</v>
      </c>
      <c r="L242" s="59" t="s">
        <v>642</v>
      </c>
      <c r="M242" s="59" t="s">
        <v>657</v>
      </c>
      <c r="N242" s="173"/>
      <c r="O242" s="322"/>
      <c r="P242" s="336"/>
      <c r="Q242" s="388"/>
      <c r="R242" s="372"/>
    </row>
    <row r="243" spans="1:18" ht="120" customHeight="1" x14ac:dyDescent="0.25">
      <c r="A243" s="387"/>
      <c r="B243" s="387"/>
      <c r="C243" s="322"/>
      <c r="D243" s="324"/>
      <c r="E243" s="324"/>
      <c r="F243" s="1">
        <f t="shared" si="11"/>
        <v>0</v>
      </c>
      <c r="G243" s="322"/>
      <c r="H243" s="324"/>
      <c r="I243" s="382"/>
      <c r="J243" s="324"/>
      <c r="K243" s="59" t="s">
        <v>673</v>
      </c>
      <c r="L243" s="59" t="s">
        <v>674</v>
      </c>
      <c r="M243" s="59" t="s">
        <v>675</v>
      </c>
      <c r="N243" s="173"/>
      <c r="O243" s="322"/>
      <c r="P243" s="336"/>
      <c r="Q243" s="388"/>
      <c r="R243" s="372"/>
    </row>
    <row r="244" spans="1:18" ht="30" x14ac:dyDescent="0.25">
      <c r="A244" s="387"/>
      <c r="B244" s="387"/>
      <c r="C244" s="322"/>
      <c r="D244" s="324"/>
      <c r="E244" s="324"/>
      <c r="F244" s="1">
        <f t="shared" si="11"/>
        <v>0</v>
      </c>
      <c r="G244" s="322"/>
      <c r="H244" s="324"/>
      <c r="I244" s="382"/>
      <c r="J244" s="324"/>
      <c r="K244" s="59" t="s">
        <v>511</v>
      </c>
      <c r="L244" s="59" t="s">
        <v>676</v>
      </c>
      <c r="M244" s="27" t="s">
        <v>677</v>
      </c>
      <c r="N244" s="1"/>
      <c r="O244" s="1"/>
      <c r="P244" s="245"/>
    </row>
    <row r="245" spans="1:18" ht="60" x14ac:dyDescent="0.25">
      <c r="A245" s="387" t="s">
        <v>35</v>
      </c>
      <c r="B245" s="387" t="s">
        <v>636</v>
      </c>
      <c r="C245" s="322" t="s">
        <v>6</v>
      </c>
      <c r="D245" s="324" t="s">
        <v>514</v>
      </c>
      <c r="E245" s="324" t="s">
        <v>506</v>
      </c>
      <c r="F245" s="1" t="b">
        <f t="shared" si="11"/>
        <v>0</v>
      </c>
      <c r="G245" s="322" t="s">
        <v>637</v>
      </c>
      <c r="H245" s="324" t="s">
        <v>678</v>
      </c>
      <c r="I245" s="382"/>
      <c r="J245" s="324" t="s">
        <v>678</v>
      </c>
      <c r="K245" s="59" t="s">
        <v>507</v>
      </c>
      <c r="L245" s="59" t="s">
        <v>640</v>
      </c>
      <c r="M245" s="27" t="s">
        <v>642</v>
      </c>
      <c r="N245" s="173"/>
      <c r="O245" s="322" t="s">
        <v>15</v>
      </c>
      <c r="P245" s="336">
        <v>1000000000</v>
      </c>
      <c r="Q245" s="388" t="s">
        <v>26</v>
      </c>
      <c r="R245" s="372"/>
    </row>
    <row r="246" spans="1:18" ht="60" x14ac:dyDescent="0.25">
      <c r="A246" s="387"/>
      <c r="B246" s="387"/>
      <c r="C246" s="322"/>
      <c r="D246" s="324"/>
      <c r="E246" s="324"/>
      <c r="F246" s="1">
        <f t="shared" si="11"/>
        <v>0</v>
      </c>
      <c r="G246" s="322"/>
      <c r="H246" s="324"/>
      <c r="I246" s="382"/>
      <c r="J246" s="324"/>
      <c r="K246" s="59" t="s">
        <v>509</v>
      </c>
      <c r="L246" s="27" t="s">
        <v>644</v>
      </c>
      <c r="M246" s="27" t="s">
        <v>674</v>
      </c>
      <c r="N246" s="173"/>
      <c r="O246" s="322"/>
      <c r="P246" s="336"/>
      <c r="Q246" s="388"/>
      <c r="R246" s="372"/>
    </row>
    <row r="247" spans="1:18" ht="45" x14ac:dyDescent="0.25">
      <c r="A247" s="387"/>
      <c r="B247" s="387"/>
      <c r="C247" s="322"/>
      <c r="D247" s="324"/>
      <c r="E247" s="324"/>
      <c r="F247" s="1">
        <f t="shared" si="11"/>
        <v>0</v>
      </c>
      <c r="G247" s="322"/>
      <c r="H247" s="324"/>
      <c r="I247" s="382"/>
      <c r="J247" s="324"/>
      <c r="K247" s="59" t="s">
        <v>650</v>
      </c>
      <c r="L247" s="27" t="s">
        <v>679</v>
      </c>
      <c r="M247" s="59" t="s">
        <v>652</v>
      </c>
      <c r="N247" s="173"/>
      <c r="O247" s="322"/>
      <c r="P247" s="336"/>
      <c r="Q247" s="388"/>
      <c r="R247" s="372"/>
    </row>
    <row r="248" spans="1:18" ht="30" x14ac:dyDescent="0.25">
      <c r="A248" s="387"/>
      <c r="B248" s="387"/>
      <c r="C248" s="322"/>
      <c r="D248" s="324"/>
      <c r="E248" s="324"/>
      <c r="F248" s="1">
        <f t="shared" si="11"/>
        <v>0</v>
      </c>
      <c r="G248" s="322"/>
      <c r="H248" s="324"/>
      <c r="I248" s="382"/>
      <c r="J248" s="324"/>
      <c r="K248" s="59" t="s">
        <v>511</v>
      </c>
      <c r="L248" s="27" t="s">
        <v>654</v>
      </c>
      <c r="M248" s="59" t="s">
        <v>680</v>
      </c>
      <c r="N248" s="1"/>
      <c r="O248" s="1"/>
      <c r="P248" s="1"/>
    </row>
    <row r="249" spans="1:18" ht="60" x14ac:dyDescent="0.25">
      <c r="A249" s="387" t="s">
        <v>35</v>
      </c>
      <c r="B249" s="387" t="s">
        <v>636</v>
      </c>
      <c r="C249" s="322" t="s">
        <v>5</v>
      </c>
      <c r="D249" s="324"/>
      <c r="E249" s="324" t="s">
        <v>506</v>
      </c>
      <c r="F249" s="1">
        <f t="shared" si="11"/>
        <v>0</v>
      </c>
      <c r="G249" s="322"/>
      <c r="H249" s="324" t="s">
        <v>681</v>
      </c>
      <c r="I249" s="382"/>
      <c r="J249" s="324" t="s">
        <v>681</v>
      </c>
      <c r="K249" s="59" t="s">
        <v>507</v>
      </c>
      <c r="L249" s="27" t="s">
        <v>640</v>
      </c>
      <c r="M249" s="59" t="s">
        <v>640</v>
      </c>
      <c r="N249" s="173"/>
      <c r="O249" s="322" t="s">
        <v>15</v>
      </c>
      <c r="P249" s="337">
        <v>500000000</v>
      </c>
      <c r="Q249" s="388" t="s">
        <v>26</v>
      </c>
      <c r="R249" s="372"/>
    </row>
    <row r="250" spans="1:18" ht="210" customHeight="1" x14ac:dyDescent="0.25">
      <c r="A250" s="387"/>
      <c r="B250" s="387"/>
      <c r="C250" s="322"/>
      <c r="D250" s="324"/>
      <c r="E250" s="324"/>
      <c r="F250" s="1">
        <f t="shared" si="11"/>
        <v>0</v>
      </c>
      <c r="G250" s="322"/>
      <c r="H250" s="324"/>
      <c r="I250" s="382"/>
      <c r="J250" s="324"/>
      <c r="K250" s="59" t="s">
        <v>509</v>
      </c>
      <c r="L250" s="27" t="s">
        <v>642</v>
      </c>
      <c r="M250" s="59" t="s">
        <v>657</v>
      </c>
      <c r="N250" s="173"/>
      <c r="O250" s="322"/>
      <c r="P250" s="337"/>
      <c r="Q250" s="388"/>
      <c r="R250" s="372"/>
    </row>
    <row r="251" spans="1:18" ht="45" x14ac:dyDescent="0.25">
      <c r="A251" s="387"/>
      <c r="B251" s="387"/>
      <c r="C251" s="322"/>
      <c r="D251" s="324"/>
      <c r="E251" s="324"/>
      <c r="F251" s="1">
        <f t="shared" si="11"/>
        <v>0</v>
      </c>
      <c r="G251" s="322"/>
      <c r="H251" s="324"/>
      <c r="I251" s="382"/>
      <c r="J251" s="324"/>
      <c r="K251" s="59" t="s">
        <v>650</v>
      </c>
      <c r="L251" s="27" t="s">
        <v>674</v>
      </c>
      <c r="M251" s="59" t="s">
        <v>662</v>
      </c>
      <c r="N251" s="173"/>
      <c r="O251" s="322"/>
      <c r="P251" s="337"/>
      <c r="Q251" s="388"/>
      <c r="R251" s="372"/>
    </row>
    <row r="252" spans="1:18" ht="285" customHeight="1" x14ac:dyDescent="0.25">
      <c r="A252" s="387"/>
      <c r="B252" s="387"/>
      <c r="C252" s="322"/>
      <c r="D252" s="324"/>
      <c r="E252" s="324"/>
      <c r="F252" s="1">
        <f t="shared" si="11"/>
        <v>0</v>
      </c>
      <c r="G252" s="322"/>
      <c r="H252" s="324"/>
      <c r="I252" s="382"/>
      <c r="J252" s="324"/>
      <c r="K252" s="59" t="s">
        <v>511</v>
      </c>
      <c r="L252" s="59" t="s">
        <v>682</v>
      </c>
      <c r="M252" s="59" t="s">
        <v>654</v>
      </c>
      <c r="N252" s="1"/>
      <c r="O252" s="1"/>
      <c r="P252" s="1"/>
    </row>
    <row r="253" spans="1:18" ht="60" x14ac:dyDescent="0.25">
      <c r="A253" s="387" t="s">
        <v>35</v>
      </c>
      <c r="B253" s="387" t="s">
        <v>636</v>
      </c>
      <c r="C253" s="322" t="s">
        <v>5</v>
      </c>
      <c r="D253" s="324"/>
      <c r="E253" s="324" t="s">
        <v>506</v>
      </c>
      <c r="F253" s="1">
        <f t="shared" si="11"/>
        <v>0</v>
      </c>
      <c r="G253" s="322"/>
      <c r="H253" s="251" t="s">
        <v>683</v>
      </c>
      <c r="I253" s="382"/>
      <c r="J253" s="324" t="s">
        <v>683</v>
      </c>
      <c r="K253" s="59" t="s">
        <v>507</v>
      </c>
      <c r="L253" s="59" t="s">
        <v>640</v>
      </c>
      <c r="M253" s="59" t="s">
        <v>642</v>
      </c>
      <c r="N253" s="173"/>
      <c r="O253" s="322" t="s">
        <v>15</v>
      </c>
      <c r="P253" s="337">
        <v>1000000000</v>
      </c>
      <c r="Q253" s="388" t="s">
        <v>26</v>
      </c>
      <c r="R253" s="372"/>
    </row>
    <row r="254" spans="1:18" ht="60" x14ac:dyDescent="0.25">
      <c r="A254" s="387"/>
      <c r="B254" s="387"/>
      <c r="C254" s="322"/>
      <c r="D254" s="324"/>
      <c r="E254" s="324"/>
      <c r="F254" s="1">
        <f t="shared" si="11"/>
        <v>0</v>
      </c>
      <c r="G254" s="322"/>
      <c r="H254" s="252"/>
      <c r="I254" s="382"/>
      <c r="J254" s="324"/>
      <c r="K254" s="59" t="s">
        <v>509</v>
      </c>
      <c r="L254" s="59" t="s">
        <v>644</v>
      </c>
      <c r="M254" s="59" t="s">
        <v>674</v>
      </c>
      <c r="N254" s="173"/>
      <c r="O254" s="322"/>
      <c r="P254" s="337"/>
      <c r="Q254" s="388"/>
      <c r="R254" s="372"/>
    </row>
    <row r="255" spans="1:18" ht="45" x14ac:dyDescent="0.25">
      <c r="A255" s="387"/>
      <c r="B255" s="387"/>
      <c r="C255" s="322"/>
      <c r="D255" s="324"/>
      <c r="E255" s="324"/>
      <c r="F255" s="1">
        <f t="shared" si="11"/>
        <v>0</v>
      </c>
      <c r="G255" s="322"/>
      <c r="H255" s="252"/>
      <c r="I255" s="382"/>
      <c r="J255" s="324"/>
      <c r="K255" s="59" t="s">
        <v>684</v>
      </c>
      <c r="L255" s="59" t="s">
        <v>679</v>
      </c>
      <c r="M255" s="59" t="s">
        <v>662</v>
      </c>
      <c r="N255" s="173"/>
      <c r="O255" s="322"/>
      <c r="P255" s="337"/>
      <c r="Q255" s="388"/>
      <c r="R255" s="372"/>
    </row>
    <row r="256" spans="1:18" ht="30" x14ac:dyDescent="0.25">
      <c r="A256" s="387"/>
      <c r="B256" s="387"/>
      <c r="C256" s="322"/>
      <c r="D256" s="324"/>
      <c r="E256" s="324"/>
      <c r="F256" s="1">
        <f t="shared" si="11"/>
        <v>0</v>
      </c>
      <c r="G256" s="322"/>
      <c r="H256" s="253"/>
      <c r="I256" s="382"/>
      <c r="J256" s="324"/>
      <c r="K256" s="59" t="s">
        <v>511</v>
      </c>
      <c r="L256" s="59" t="s">
        <v>663</v>
      </c>
      <c r="M256" s="59" t="s">
        <v>653</v>
      </c>
      <c r="N256" s="1"/>
      <c r="O256" s="1"/>
      <c r="P256" s="1"/>
    </row>
    <row r="257" spans="1:18" ht="60" x14ac:dyDescent="0.25">
      <c r="A257" s="387" t="s">
        <v>35</v>
      </c>
      <c r="B257" s="387" t="s">
        <v>636</v>
      </c>
      <c r="C257" s="322" t="s">
        <v>5</v>
      </c>
      <c r="D257" s="324"/>
      <c r="E257" s="324" t="s">
        <v>506</v>
      </c>
      <c r="F257" s="1">
        <f t="shared" si="11"/>
        <v>0</v>
      </c>
      <c r="G257" s="322"/>
      <c r="H257" s="251" t="s">
        <v>685</v>
      </c>
      <c r="I257" s="382"/>
      <c r="J257" s="324" t="s">
        <v>686</v>
      </c>
      <c r="K257" s="59" t="s">
        <v>507</v>
      </c>
      <c r="L257" s="59" t="s">
        <v>687</v>
      </c>
      <c r="M257" s="59" t="s">
        <v>687</v>
      </c>
      <c r="N257" s="173"/>
      <c r="O257" s="322" t="s">
        <v>15</v>
      </c>
      <c r="P257" s="392">
        <v>1568199740.5</v>
      </c>
      <c r="Q257" s="388" t="s">
        <v>26</v>
      </c>
      <c r="R257" s="372"/>
    </row>
    <row r="258" spans="1:18" ht="60" x14ac:dyDescent="0.25">
      <c r="A258" s="387"/>
      <c r="B258" s="387"/>
      <c r="C258" s="322"/>
      <c r="D258" s="324"/>
      <c r="E258" s="324"/>
      <c r="F258" s="1">
        <f t="shared" si="11"/>
        <v>0</v>
      </c>
      <c r="G258" s="322"/>
      <c r="H258" s="252"/>
      <c r="I258" s="382"/>
      <c r="J258" s="324"/>
      <c r="K258" s="59" t="s">
        <v>509</v>
      </c>
      <c r="L258" s="59" t="s">
        <v>687</v>
      </c>
      <c r="M258" s="59" t="s">
        <v>687</v>
      </c>
      <c r="N258" s="173"/>
      <c r="O258" s="322"/>
      <c r="P258" s="392"/>
      <c r="Q258" s="388"/>
      <c r="R258" s="372"/>
    </row>
    <row r="259" spans="1:18" ht="45" x14ac:dyDescent="0.25">
      <c r="A259" s="387"/>
      <c r="B259" s="387"/>
      <c r="C259" s="322"/>
      <c r="D259" s="324"/>
      <c r="E259" s="324"/>
      <c r="F259" s="1">
        <f t="shared" si="11"/>
        <v>0</v>
      </c>
      <c r="G259" s="322"/>
      <c r="H259" s="252"/>
      <c r="I259" s="382"/>
      <c r="J259" s="324"/>
      <c r="K259" s="59" t="s">
        <v>688</v>
      </c>
      <c r="L259" s="59" t="s">
        <v>639</v>
      </c>
      <c r="M259" s="59" t="s">
        <v>677</v>
      </c>
      <c r="N259" s="173"/>
      <c r="O259" s="322"/>
      <c r="P259" s="392"/>
      <c r="Q259" s="388"/>
      <c r="R259" s="372"/>
    </row>
    <row r="260" spans="1:18" ht="30" x14ac:dyDescent="0.25">
      <c r="A260" s="387"/>
      <c r="B260" s="387"/>
      <c r="C260" s="322"/>
      <c r="D260" s="324"/>
      <c r="E260" s="324"/>
      <c r="F260" s="1">
        <f t="shared" si="11"/>
        <v>0</v>
      </c>
      <c r="G260" s="322"/>
      <c r="H260" s="253"/>
      <c r="I260" s="382"/>
      <c r="J260" s="324"/>
      <c r="K260" s="59" t="s">
        <v>511</v>
      </c>
      <c r="L260" s="59" t="s">
        <v>677</v>
      </c>
      <c r="M260" s="59" t="s">
        <v>676</v>
      </c>
      <c r="N260" s="1"/>
      <c r="O260" s="1"/>
      <c r="P260" s="1"/>
    </row>
    <row r="261" spans="1:18" x14ac:dyDescent="0.25">
      <c r="A261" s="215"/>
      <c r="B261" s="215"/>
      <c r="C261" s="119"/>
      <c r="D261" s="120"/>
      <c r="E261" s="119" t="str">
        <f>IFERROR(VLOOKUP(D261,#REF!,4,FALSE)," ")</f>
        <v xml:space="preserve"> </v>
      </c>
      <c r="F261" s="119" t="e">
        <f>IF(C261="Producto","='Plan_Indicativo '!N2",IF(C261&lt;"Producto",#REF!))</f>
        <v>#REF!</v>
      </c>
      <c r="G261" s="119" t="str">
        <f>IFERROR(VLOOKUP(D261,#REF!,12,FALSE)," ")</f>
        <v xml:space="preserve"> </v>
      </c>
      <c r="H261" s="120"/>
      <c r="I261" s="120"/>
      <c r="J261" s="120"/>
      <c r="K261" s="119"/>
      <c r="L261" s="140"/>
      <c r="M261" s="140"/>
      <c r="N261" s="119"/>
      <c r="O261" s="119"/>
      <c r="P261" s="176"/>
      <c r="Q261" s="121"/>
    </row>
    <row r="262" spans="1:18" ht="90" x14ac:dyDescent="0.25">
      <c r="A262" s="53" t="s">
        <v>38</v>
      </c>
      <c r="B262" s="53" t="s">
        <v>44</v>
      </c>
      <c r="C262" s="27" t="s">
        <v>6</v>
      </c>
      <c r="D262" s="251" t="s">
        <v>518</v>
      </c>
      <c r="E262" s="251" t="s">
        <v>516</v>
      </c>
      <c r="F262" s="251" t="s">
        <v>515</v>
      </c>
      <c r="G262" s="251" t="s">
        <v>519</v>
      </c>
      <c r="H262" s="251" t="s">
        <v>520</v>
      </c>
      <c r="I262" s="359">
        <v>2023002200019</v>
      </c>
      <c r="J262" s="251" t="s">
        <v>521</v>
      </c>
      <c r="K262" s="31" t="s">
        <v>522</v>
      </c>
      <c r="L262" s="97">
        <v>44927</v>
      </c>
      <c r="M262" s="97">
        <v>45291</v>
      </c>
      <c r="N262" s="14"/>
      <c r="O262" s="144" t="s">
        <v>15</v>
      </c>
      <c r="P262" s="246">
        <v>80000000</v>
      </c>
      <c r="Q262" s="66" t="s">
        <v>58</v>
      </c>
    </row>
    <row r="263" spans="1:18" ht="90" x14ac:dyDescent="0.25">
      <c r="A263" s="53" t="s">
        <v>38</v>
      </c>
      <c r="B263" s="53" t="s">
        <v>44</v>
      </c>
      <c r="C263" s="27" t="s">
        <v>6</v>
      </c>
      <c r="D263" s="252"/>
      <c r="E263" s="252"/>
      <c r="F263" s="252"/>
      <c r="G263" s="252"/>
      <c r="H263" s="252"/>
      <c r="I263" s="360"/>
      <c r="J263" s="252"/>
      <c r="K263" s="31" t="s">
        <v>523</v>
      </c>
      <c r="L263" s="97">
        <v>44927</v>
      </c>
      <c r="M263" s="97">
        <v>45291</v>
      </c>
      <c r="N263" s="14"/>
      <c r="O263" s="144" t="s">
        <v>15</v>
      </c>
      <c r="P263" s="246">
        <v>163539755.55500001</v>
      </c>
      <c r="Q263" s="66" t="s">
        <v>58</v>
      </c>
    </row>
    <row r="264" spans="1:18" ht="120" x14ac:dyDescent="0.25">
      <c r="A264" s="53" t="s">
        <v>38</v>
      </c>
      <c r="B264" s="53" t="s">
        <v>44</v>
      </c>
      <c r="C264" s="27" t="s">
        <v>6</v>
      </c>
      <c r="D264" s="252"/>
      <c r="E264" s="252"/>
      <c r="F264" s="252"/>
      <c r="G264" s="252"/>
      <c r="H264" s="252"/>
      <c r="I264" s="360"/>
      <c r="J264" s="252"/>
      <c r="K264" s="31" t="s">
        <v>524</v>
      </c>
      <c r="L264" s="97">
        <v>44927</v>
      </c>
      <c r="M264" s="97">
        <v>45291</v>
      </c>
      <c r="N264" s="14"/>
      <c r="O264" s="144" t="s">
        <v>15</v>
      </c>
      <c r="P264" s="246">
        <v>110539755.55500001</v>
      </c>
      <c r="Q264" s="66" t="s">
        <v>58</v>
      </c>
    </row>
    <row r="265" spans="1:18" ht="90" x14ac:dyDescent="0.25">
      <c r="A265" s="53" t="s">
        <v>38</v>
      </c>
      <c r="B265" s="53" t="s">
        <v>44</v>
      </c>
      <c r="C265" s="27" t="s">
        <v>6</v>
      </c>
      <c r="D265" s="252"/>
      <c r="E265" s="252"/>
      <c r="F265" s="252"/>
      <c r="G265" s="252"/>
      <c r="H265" s="252"/>
      <c r="I265" s="360"/>
      <c r="J265" s="252"/>
      <c r="K265" s="31" t="s">
        <v>525</v>
      </c>
      <c r="L265" s="97">
        <v>44927</v>
      </c>
      <c r="M265" s="97">
        <v>45291</v>
      </c>
      <c r="N265" s="14"/>
      <c r="O265" s="144" t="s">
        <v>15</v>
      </c>
      <c r="P265" s="246">
        <v>86985000</v>
      </c>
      <c r="Q265" s="66" t="s">
        <v>58</v>
      </c>
    </row>
    <row r="266" spans="1:18" ht="165" x14ac:dyDescent="0.25">
      <c r="A266" s="53" t="s">
        <v>38</v>
      </c>
      <c r="B266" s="53" t="s">
        <v>44</v>
      </c>
      <c r="C266" s="27" t="s">
        <v>6</v>
      </c>
      <c r="D266" s="252"/>
      <c r="E266" s="252"/>
      <c r="F266" s="252"/>
      <c r="G266" s="252"/>
      <c r="H266" s="252"/>
      <c r="I266" s="360"/>
      <c r="J266" s="252"/>
      <c r="K266" s="31" t="s">
        <v>526</v>
      </c>
      <c r="L266" s="97">
        <v>44927</v>
      </c>
      <c r="M266" s="97">
        <v>45291</v>
      </c>
      <c r="N266" s="14"/>
      <c r="O266" s="144" t="s">
        <v>15</v>
      </c>
      <c r="P266" s="246">
        <v>110539755.55500001</v>
      </c>
      <c r="Q266" s="66" t="s">
        <v>58</v>
      </c>
    </row>
    <row r="267" spans="1:18" ht="150" x14ac:dyDescent="0.25">
      <c r="A267" s="53" t="s">
        <v>38</v>
      </c>
      <c r="B267" s="53" t="s">
        <v>44</v>
      </c>
      <c r="C267" s="27" t="s">
        <v>6</v>
      </c>
      <c r="D267" s="252"/>
      <c r="E267" s="252"/>
      <c r="F267" s="252"/>
      <c r="G267" s="252"/>
      <c r="H267" s="252"/>
      <c r="I267" s="360"/>
      <c r="J267" s="252"/>
      <c r="K267" s="31" t="s">
        <v>527</v>
      </c>
      <c r="L267" s="97">
        <v>44927</v>
      </c>
      <c r="M267" s="97">
        <v>45291</v>
      </c>
      <c r="N267" s="14"/>
      <c r="O267" s="144" t="s">
        <v>15</v>
      </c>
      <c r="P267" s="246">
        <v>110539755.55500001</v>
      </c>
      <c r="Q267" s="66" t="s">
        <v>58</v>
      </c>
    </row>
    <row r="268" spans="1:18" ht="90" x14ac:dyDescent="0.25">
      <c r="A268" s="53" t="s">
        <v>38</v>
      </c>
      <c r="B268" s="53" t="s">
        <v>44</v>
      </c>
      <c r="C268" s="27" t="s">
        <v>6</v>
      </c>
      <c r="D268" s="252"/>
      <c r="E268" s="252"/>
      <c r="F268" s="252"/>
      <c r="G268" s="252"/>
      <c r="H268" s="252"/>
      <c r="I268" s="360"/>
      <c r="J268" s="252"/>
      <c r="K268" s="31" t="s">
        <v>528</v>
      </c>
      <c r="L268" s="97">
        <v>44927</v>
      </c>
      <c r="M268" s="97">
        <v>45291</v>
      </c>
      <c r="N268" s="14"/>
      <c r="O268" s="144" t="s">
        <v>15</v>
      </c>
      <c r="P268" s="246">
        <v>110539755.55500001</v>
      </c>
      <c r="Q268" s="66" t="s">
        <v>58</v>
      </c>
    </row>
    <row r="269" spans="1:18" ht="105" x14ac:dyDescent="0.25">
      <c r="A269" s="53" t="s">
        <v>38</v>
      </c>
      <c r="B269" s="53" t="s">
        <v>44</v>
      </c>
      <c r="C269" s="27" t="s">
        <v>6</v>
      </c>
      <c r="D269" s="252"/>
      <c r="E269" s="252"/>
      <c r="F269" s="252"/>
      <c r="G269" s="252"/>
      <c r="H269" s="252"/>
      <c r="I269" s="360"/>
      <c r="J269" s="252"/>
      <c r="K269" s="31" t="s">
        <v>529</v>
      </c>
      <c r="L269" s="97">
        <v>44927</v>
      </c>
      <c r="M269" s="97">
        <v>45291</v>
      </c>
      <c r="N269" s="14"/>
      <c r="O269" s="144" t="s">
        <v>15</v>
      </c>
      <c r="P269" s="246">
        <v>110539755.55500001</v>
      </c>
      <c r="Q269" s="66" t="s">
        <v>58</v>
      </c>
    </row>
    <row r="270" spans="1:18" ht="60" x14ac:dyDescent="0.25">
      <c r="A270" s="53" t="s">
        <v>38</v>
      </c>
      <c r="B270" s="53" t="s">
        <v>44</v>
      </c>
      <c r="C270" s="27" t="s">
        <v>6</v>
      </c>
      <c r="D270" s="252"/>
      <c r="E270" s="252"/>
      <c r="F270" s="252"/>
      <c r="G270" s="252"/>
      <c r="H270" s="252"/>
      <c r="I270" s="360"/>
      <c r="J270" s="252"/>
      <c r="K270" s="31" t="s">
        <v>530</v>
      </c>
      <c r="L270" s="97">
        <v>44927</v>
      </c>
      <c r="M270" s="97">
        <v>45291</v>
      </c>
      <c r="N270" s="14"/>
      <c r="O270" s="144" t="s">
        <v>15</v>
      </c>
      <c r="P270" s="246">
        <v>110539755.55500001</v>
      </c>
      <c r="Q270" s="66" t="s">
        <v>58</v>
      </c>
    </row>
    <row r="271" spans="1:18" ht="150" x14ac:dyDescent="0.25">
      <c r="A271" s="53" t="s">
        <v>38</v>
      </c>
      <c r="B271" s="53" t="s">
        <v>44</v>
      </c>
      <c r="C271" s="27" t="s">
        <v>6</v>
      </c>
      <c r="D271" s="252"/>
      <c r="E271" s="252"/>
      <c r="F271" s="252"/>
      <c r="G271" s="252"/>
      <c r="H271" s="252"/>
      <c r="I271" s="360"/>
      <c r="J271" s="252"/>
      <c r="K271" s="31" t="s">
        <v>531</v>
      </c>
      <c r="L271" s="97">
        <v>44927</v>
      </c>
      <c r="M271" s="97">
        <v>45291</v>
      </c>
      <c r="N271" s="14"/>
      <c r="O271" s="144" t="s">
        <v>15</v>
      </c>
      <c r="P271" s="246">
        <v>300000000</v>
      </c>
      <c r="Q271" s="66" t="s">
        <v>58</v>
      </c>
    </row>
    <row r="272" spans="1:18" ht="150" x14ac:dyDescent="0.25">
      <c r="A272" s="53" t="s">
        <v>38</v>
      </c>
      <c r="B272" s="53" t="s">
        <v>44</v>
      </c>
      <c r="C272" s="27" t="s">
        <v>6</v>
      </c>
      <c r="D272" s="253"/>
      <c r="E272" s="252"/>
      <c r="F272" s="252"/>
      <c r="G272" s="253"/>
      <c r="H272" s="252"/>
      <c r="I272" s="360"/>
      <c r="J272" s="252"/>
      <c r="K272" s="31" t="s">
        <v>532</v>
      </c>
      <c r="L272" s="97">
        <v>44927</v>
      </c>
      <c r="M272" s="97">
        <v>45291</v>
      </c>
      <c r="N272" s="14"/>
      <c r="O272" s="144"/>
      <c r="P272" s="247">
        <v>0</v>
      </c>
      <c r="Q272" s="66" t="s">
        <v>517</v>
      </c>
    </row>
    <row r="273" spans="1:17" ht="165" x14ac:dyDescent="0.25">
      <c r="A273" s="53" t="s">
        <v>38</v>
      </c>
      <c r="B273" s="53" t="s">
        <v>44</v>
      </c>
      <c r="C273" s="27" t="s">
        <v>6</v>
      </c>
      <c r="D273" s="251" t="s">
        <v>533</v>
      </c>
      <c r="E273" s="252"/>
      <c r="F273" s="252"/>
      <c r="G273" s="251" t="s">
        <v>534</v>
      </c>
      <c r="H273" s="252"/>
      <c r="I273" s="360"/>
      <c r="J273" s="252"/>
      <c r="K273" s="31" t="s">
        <v>535</v>
      </c>
      <c r="L273" s="97">
        <v>44927</v>
      </c>
      <c r="M273" s="97">
        <v>45291</v>
      </c>
      <c r="N273" s="14"/>
      <c r="O273" s="144" t="s">
        <v>15</v>
      </c>
      <c r="P273" s="246">
        <v>110539755.55500001</v>
      </c>
      <c r="Q273" s="66" t="s">
        <v>58</v>
      </c>
    </row>
    <row r="274" spans="1:17" ht="60" x14ac:dyDescent="0.25">
      <c r="A274" s="53" t="s">
        <v>38</v>
      </c>
      <c r="B274" s="53" t="s">
        <v>44</v>
      </c>
      <c r="C274" s="27" t="s">
        <v>6</v>
      </c>
      <c r="D274" s="253"/>
      <c r="E274" s="253"/>
      <c r="F274" s="253"/>
      <c r="G274" s="253"/>
      <c r="H274" s="253"/>
      <c r="I274" s="361"/>
      <c r="J274" s="253"/>
      <c r="K274" s="31" t="s">
        <v>536</v>
      </c>
      <c r="L274" s="97">
        <v>44927</v>
      </c>
      <c r="M274" s="97">
        <v>45291</v>
      </c>
      <c r="N274" s="14"/>
      <c r="O274" s="144" t="s">
        <v>15</v>
      </c>
      <c r="P274" s="246">
        <v>110539755.55500001</v>
      </c>
      <c r="Q274" s="66" t="s">
        <v>58</v>
      </c>
    </row>
    <row r="275" spans="1:17" ht="285" x14ac:dyDescent="0.25">
      <c r="A275" s="53" t="s">
        <v>38</v>
      </c>
      <c r="B275" s="53" t="s">
        <v>44</v>
      </c>
      <c r="C275" s="27" t="s">
        <v>6</v>
      </c>
      <c r="D275" s="251" t="s">
        <v>537</v>
      </c>
      <c r="E275" s="251" t="s">
        <v>516</v>
      </c>
      <c r="F275" s="251" t="s">
        <v>515</v>
      </c>
      <c r="G275" s="251" t="s">
        <v>538</v>
      </c>
      <c r="H275" s="251" t="s">
        <v>539</v>
      </c>
      <c r="I275" s="365">
        <v>2023002200035</v>
      </c>
      <c r="J275" s="251" t="s">
        <v>540</v>
      </c>
      <c r="K275" s="31" t="s">
        <v>541</v>
      </c>
      <c r="L275" s="97">
        <v>44927</v>
      </c>
      <c r="M275" s="97">
        <v>45291</v>
      </c>
      <c r="N275" s="14"/>
      <c r="O275" s="144" t="s">
        <v>15</v>
      </c>
      <c r="P275" s="246">
        <v>70000000</v>
      </c>
      <c r="Q275" s="66" t="s">
        <v>58</v>
      </c>
    </row>
    <row r="276" spans="1:17" ht="300" x14ac:dyDescent="0.25">
      <c r="A276" s="53" t="s">
        <v>38</v>
      </c>
      <c r="B276" s="53" t="s">
        <v>44</v>
      </c>
      <c r="C276" s="27" t="s">
        <v>6</v>
      </c>
      <c r="D276" s="252"/>
      <c r="E276" s="363" t="str">
        <f>IFERROR(VLOOKUP(D276,#REF!,4,FALSE)," ")</f>
        <v xml:space="preserve"> </v>
      </c>
      <c r="F276" s="363"/>
      <c r="G276" s="252" t="str">
        <f>IFERROR(VLOOKUP(D276,#REF!,12,FALSE)," ")</f>
        <v xml:space="preserve"> </v>
      </c>
      <c r="H276" s="252"/>
      <c r="I276" s="360"/>
      <c r="J276" s="252"/>
      <c r="K276" s="31" t="s">
        <v>542</v>
      </c>
      <c r="L276" s="97">
        <v>44927</v>
      </c>
      <c r="M276" s="97">
        <v>45291</v>
      </c>
      <c r="N276" s="14"/>
      <c r="O276" s="144" t="s">
        <v>15</v>
      </c>
      <c r="P276" s="246">
        <v>70000000</v>
      </c>
      <c r="Q276" s="66" t="s">
        <v>58</v>
      </c>
    </row>
    <row r="277" spans="1:17" ht="240" x14ac:dyDescent="0.25">
      <c r="A277" s="53" t="s">
        <v>38</v>
      </c>
      <c r="B277" s="53" t="s">
        <v>44</v>
      </c>
      <c r="C277" s="27" t="s">
        <v>6</v>
      </c>
      <c r="D277" s="252"/>
      <c r="E277" s="363" t="str">
        <f>IFERROR(VLOOKUP(D277,#REF!,4,FALSE)," ")</f>
        <v xml:space="preserve"> </v>
      </c>
      <c r="F277" s="363"/>
      <c r="G277" s="252" t="str">
        <f>IFERROR(VLOOKUP(D277,#REF!,12,FALSE)," ")</f>
        <v xml:space="preserve"> </v>
      </c>
      <c r="H277" s="252"/>
      <c r="I277" s="360"/>
      <c r="J277" s="252"/>
      <c r="K277" s="31" t="s">
        <v>543</v>
      </c>
      <c r="L277" s="97">
        <v>44927</v>
      </c>
      <c r="M277" s="97">
        <v>45291</v>
      </c>
      <c r="N277" s="14"/>
      <c r="O277" s="144" t="s">
        <v>15</v>
      </c>
      <c r="P277" s="246">
        <v>20264066</v>
      </c>
      <c r="Q277" s="66" t="s">
        <v>58</v>
      </c>
    </row>
    <row r="278" spans="1:17" ht="225" customHeight="1" x14ac:dyDescent="0.25">
      <c r="A278" s="53" t="s">
        <v>38</v>
      </c>
      <c r="B278" s="53" t="s">
        <v>44</v>
      </c>
      <c r="C278" s="27" t="s">
        <v>6</v>
      </c>
      <c r="D278" s="253"/>
      <c r="E278" s="363" t="str">
        <f>IFERROR(VLOOKUP(D278,#REF!,4,FALSE)," ")</f>
        <v xml:space="preserve"> </v>
      </c>
      <c r="F278" s="363"/>
      <c r="G278" s="253" t="str">
        <f>IFERROR(VLOOKUP(D278,#REF!,12,FALSE)," ")</f>
        <v xml:space="preserve"> </v>
      </c>
      <c r="H278" s="252"/>
      <c r="I278" s="360"/>
      <c r="J278" s="252"/>
      <c r="K278" s="31" t="s">
        <v>544</v>
      </c>
      <c r="L278" s="97">
        <v>44927</v>
      </c>
      <c r="M278" s="97">
        <v>45291</v>
      </c>
      <c r="N278" s="14"/>
      <c r="O278" s="144" t="s">
        <v>15</v>
      </c>
      <c r="P278" s="246">
        <v>300700000</v>
      </c>
      <c r="Q278" s="66" t="s">
        <v>58</v>
      </c>
    </row>
    <row r="279" spans="1:17" ht="105" customHeight="1" x14ac:dyDescent="0.25">
      <c r="A279" s="53" t="s">
        <v>38</v>
      </c>
      <c r="B279" s="53" t="s">
        <v>44</v>
      </c>
      <c r="C279" s="27" t="s">
        <v>6</v>
      </c>
      <c r="D279" s="251" t="s">
        <v>545</v>
      </c>
      <c r="E279" s="363" t="str">
        <f>IFERROR(VLOOKUP(D279,#REF!,4,FALSE)," ")</f>
        <v xml:space="preserve"> </v>
      </c>
      <c r="F279" s="363"/>
      <c r="G279" s="251" t="s">
        <v>546</v>
      </c>
      <c r="H279" s="252"/>
      <c r="I279" s="360"/>
      <c r="J279" s="252"/>
      <c r="K279" s="31" t="s">
        <v>547</v>
      </c>
      <c r="L279" s="97">
        <v>44927</v>
      </c>
      <c r="M279" s="97">
        <v>45291</v>
      </c>
      <c r="N279" s="14"/>
      <c r="O279" s="144" t="s">
        <v>15</v>
      </c>
      <c r="P279" s="246">
        <v>25000000</v>
      </c>
      <c r="Q279" s="66" t="s">
        <v>58</v>
      </c>
    </row>
    <row r="280" spans="1:17" ht="285" x14ac:dyDescent="0.25">
      <c r="A280" s="53" t="s">
        <v>38</v>
      </c>
      <c r="B280" s="53" t="s">
        <v>44</v>
      </c>
      <c r="C280" s="27" t="s">
        <v>6</v>
      </c>
      <c r="D280" s="252"/>
      <c r="E280" s="363" t="str">
        <f>IFERROR(VLOOKUP(D280,#REF!,4,FALSE)," ")</f>
        <v xml:space="preserve"> </v>
      </c>
      <c r="F280" s="363"/>
      <c r="G280" s="252"/>
      <c r="H280" s="252"/>
      <c r="I280" s="360"/>
      <c r="J280" s="252"/>
      <c r="K280" s="31" t="s">
        <v>548</v>
      </c>
      <c r="L280" s="97">
        <v>44927</v>
      </c>
      <c r="M280" s="97">
        <v>45291</v>
      </c>
      <c r="N280" s="14"/>
      <c r="O280" s="144" t="s">
        <v>15</v>
      </c>
      <c r="P280" s="246">
        <v>25000000</v>
      </c>
      <c r="Q280" s="66" t="s">
        <v>58</v>
      </c>
    </row>
    <row r="281" spans="1:17" ht="135" customHeight="1" x14ac:dyDescent="0.25">
      <c r="A281" s="53" t="s">
        <v>38</v>
      </c>
      <c r="B281" s="53" t="s">
        <v>44</v>
      </c>
      <c r="C281" s="27" t="s">
        <v>6</v>
      </c>
      <c r="D281" s="252"/>
      <c r="E281" s="363" t="str">
        <f>IFERROR(VLOOKUP(D281,#REF!,4,FALSE)," ")</f>
        <v xml:space="preserve"> </v>
      </c>
      <c r="F281" s="363"/>
      <c r="G281" s="252"/>
      <c r="H281" s="252"/>
      <c r="I281" s="360"/>
      <c r="J281" s="252"/>
      <c r="K281" s="31" t="s">
        <v>549</v>
      </c>
      <c r="L281" s="97">
        <v>44927</v>
      </c>
      <c r="M281" s="97">
        <v>45291</v>
      </c>
      <c r="N281" s="14"/>
      <c r="O281" s="144" t="s">
        <v>15</v>
      </c>
      <c r="P281" s="246">
        <v>25000000</v>
      </c>
      <c r="Q281" s="66" t="s">
        <v>58</v>
      </c>
    </row>
    <row r="282" spans="1:17" ht="135" x14ac:dyDescent="0.25">
      <c r="A282" s="53" t="s">
        <v>38</v>
      </c>
      <c r="B282" s="53" t="s">
        <v>44</v>
      </c>
      <c r="C282" s="27" t="s">
        <v>6</v>
      </c>
      <c r="D282" s="252"/>
      <c r="E282" s="363" t="str">
        <f>IFERROR(VLOOKUP(D282,#REF!,4,FALSE)," ")</f>
        <v xml:space="preserve"> </v>
      </c>
      <c r="F282" s="363"/>
      <c r="G282" s="252"/>
      <c r="H282" s="252"/>
      <c r="I282" s="360"/>
      <c r="J282" s="252"/>
      <c r="K282" s="31" t="s">
        <v>550</v>
      </c>
      <c r="L282" s="97">
        <v>44927</v>
      </c>
      <c r="M282" s="97">
        <v>45291</v>
      </c>
      <c r="N282" s="14"/>
      <c r="O282" s="144" t="s">
        <v>15</v>
      </c>
      <c r="P282" s="246">
        <v>25000000</v>
      </c>
      <c r="Q282" s="66" t="s">
        <v>58</v>
      </c>
    </row>
    <row r="283" spans="1:17" ht="195" x14ac:dyDescent="0.25">
      <c r="A283" s="53" t="s">
        <v>38</v>
      </c>
      <c r="B283" s="53" t="s">
        <v>44</v>
      </c>
      <c r="C283" s="27" t="s">
        <v>6</v>
      </c>
      <c r="D283" s="252"/>
      <c r="E283" s="363" t="str">
        <f>IFERROR(VLOOKUP(D283,#REF!,4,FALSE)," ")</f>
        <v xml:space="preserve"> </v>
      </c>
      <c r="F283" s="363"/>
      <c r="G283" s="252"/>
      <c r="H283" s="252"/>
      <c r="I283" s="360"/>
      <c r="J283" s="252"/>
      <c r="K283" s="31" t="s">
        <v>551</v>
      </c>
      <c r="L283" s="97">
        <v>44927</v>
      </c>
      <c r="M283" s="97">
        <v>45291</v>
      </c>
      <c r="N283" s="14"/>
      <c r="O283" s="144" t="s">
        <v>15</v>
      </c>
      <c r="P283" s="246">
        <v>23237701</v>
      </c>
      <c r="Q283" s="66" t="s">
        <v>58</v>
      </c>
    </row>
    <row r="284" spans="1:17" ht="120" x14ac:dyDescent="0.25">
      <c r="A284" s="53" t="s">
        <v>38</v>
      </c>
      <c r="B284" s="53" t="s">
        <v>44</v>
      </c>
      <c r="C284" s="27" t="s">
        <v>6</v>
      </c>
      <c r="D284" s="252"/>
      <c r="E284" s="363" t="str">
        <f>IFERROR(VLOOKUP(D284,#REF!,4,FALSE)," ")</f>
        <v xml:space="preserve"> </v>
      </c>
      <c r="F284" s="363"/>
      <c r="G284" s="252"/>
      <c r="H284" s="252"/>
      <c r="I284" s="360"/>
      <c r="J284" s="252"/>
      <c r="K284" s="31" t="s">
        <v>552</v>
      </c>
      <c r="L284" s="97">
        <v>44927</v>
      </c>
      <c r="M284" s="97">
        <v>45291</v>
      </c>
      <c r="N284" s="14"/>
      <c r="O284" s="144" t="s">
        <v>15</v>
      </c>
      <c r="P284" s="246">
        <v>128932000</v>
      </c>
      <c r="Q284" s="66" t="s">
        <v>58</v>
      </c>
    </row>
    <row r="285" spans="1:17" ht="240" x14ac:dyDescent="0.25">
      <c r="A285" s="53" t="s">
        <v>38</v>
      </c>
      <c r="B285" s="53" t="s">
        <v>44</v>
      </c>
      <c r="C285" s="27" t="s">
        <v>6</v>
      </c>
      <c r="D285" s="252"/>
      <c r="E285" s="363" t="str">
        <f>IFERROR(VLOOKUP(D285,#REF!,4,FALSE)," ")</f>
        <v xml:space="preserve"> </v>
      </c>
      <c r="F285" s="363"/>
      <c r="G285" s="252"/>
      <c r="H285" s="252"/>
      <c r="I285" s="360"/>
      <c r="J285" s="252"/>
      <c r="K285" s="31" t="s">
        <v>553</v>
      </c>
      <c r="L285" s="97">
        <v>44927</v>
      </c>
      <c r="M285" s="97">
        <v>45291</v>
      </c>
      <c r="N285" s="14"/>
      <c r="O285" s="144" t="s">
        <v>15</v>
      </c>
      <c r="P285" s="246">
        <v>30000000</v>
      </c>
      <c r="Q285" s="66" t="s">
        <v>58</v>
      </c>
    </row>
    <row r="286" spans="1:17" ht="409.5" x14ac:dyDescent="0.25">
      <c r="A286" s="53" t="s">
        <v>38</v>
      </c>
      <c r="B286" s="53" t="s">
        <v>44</v>
      </c>
      <c r="C286" s="27" t="s">
        <v>6</v>
      </c>
      <c r="D286" s="252"/>
      <c r="E286" s="363" t="str">
        <f>IFERROR(VLOOKUP(D286,#REF!,4,FALSE)," ")</f>
        <v xml:space="preserve"> </v>
      </c>
      <c r="F286" s="363"/>
      <c r="G286" s="252"/>
      <c r="H286" s="252"/>
      <c r="I286" s="360"/>
      <c r="J286" s="252"/>
      <c r="K286" s="31" t="s">
        <v>554</v>
      </c>
      <c r="L286" s="97">
        <v>44927</v>
      </c>
      <c r="M286" s="97">
        <v>45291</v>
      </c>
      <c r="N286" s="14"/>
      <c r="O286" s="144" t="s">
        <v>15</v>
      </c>
      <c r="P286" s="246">
        <v>30000000</v>
      </c>
      <c r="Q286" s="66" t="s">
        <v>58</v>
      </c>
    </row>
    <row r="287" spans="1:17" ht="345" x14ac:dyDescent="0.25">
      <c r="A287" s="53" t="s">
        <v>38</v>
      </c>
      <c r="B287" s="53" t="s">
        <v>44</v>
      </c>
      <c r="C287" s="27" t="s">
        <v>6</v>
      </c>
      <c r="D287" s="252"/>
      <c r="E287" s="363" t="str">
        <f>IFERROR(VLOOKUP(D287,#REF!,4,FALSE)," ")</f>
        <v xml:space="preserve"> </v>
      </c>
      <c r="F287" s="363"/>
      <c r="G287" s="252"/>
      <c r="H287" s="252"/>
      <c r="I287" s="360"/>
      <c r="J287" s="252"/>
      <c r="K287" s="31" t="s">
        <v>555</v>
      </c>
      <c r="L287" s="97">
        <v>44927</v>
      </c>
      <c r="M287" s="97">
        <v>45291</v>
      </c>
      <c r="N287" s="14"/>
      <c r="O287" s="144" t="s">
        <v>15</v>
      </c>
      <c r="P287" s="246">
        <v>30000000</v>
      </c>
      <c r="Q287" s="66" t="s">
        <v>58</v>
      </c>
    </row>
    <row r="288" spans="1:17" ht="390" x14ac:dyDescent="0.25">
      <c r="A288" s="53" t="s">
        <v>38</v>
      </c>
      <c r="B288" s="53" t="s">
        <v>44</v>
      </c>
      <c r="C288" s="27" t="s">
        <v>6</v>
      </c>
      <c r="D288" s="252"/>
      <c r="E288" s="363" t="str">
        <f>IFERROR(VLOOKUP(D288,#REF!,4,FALSE)," ")</f>
        <v xml:space="preserve"> </v>
      </c>
      <c r="F288" s="363"/>
      <c r="G288" s="252"/>
      <c r="H288" s="252"/>
      <c r="I288" s="360"/>
      <c r="J288" s="252"/>
      <c r="K288" s="31" t="s">
        <v>556</v>
      </c>
      <c r="L288" s="97">
        <v>44927</v>
      </c>
      <c r="M288" s="97">
        <v>45291</v>
      </c>
      <c r="N288" s="14"/>
      <c r="O288" s="144" t="s">
        <v>15</v>
      </c>
      <c r="P288" s="246">
        <v>30000000</v>
      </c>
      <c r="Q288" s="66" t="s">
        <v>58</v>
      </c>
    </row>
    <row r="289" spans="1:17" ht="120" x14ac:dyDescent="0.25">
      <c r="A289" s="53" t="s">
        <v>38</v>
      </c>
      <c r="B289" s="53" t="s">
        <v>44</v>
      </c>
      <c r="C289" s="27" t="s">
        <v>6</v>
      </c>
      <c r="D289" s="253"/>
      <c r="E289" s="363" t="str">
        <f>IFERROR(VLOOKUP(D289,#REF!,4,FALSE)," ")</f>
        <v xml:space="preserve"> </v>
      </c>
      <c r="F289" s="363"/>
      <c r="G289" s="253"/>
      <c r="H289" s="252"/>
      <c r="I289" s="360"/>
      <c r="J289" s="252"/>
      <c r="K289" s="31" t="s">
        <v>557</v>
      </c>
      <c r="L289" s="97">
        <v>44927</v>
      </c>
      <c r="M289" s="97">
        <v>45291</v>
      </c>
      <c r="N289" s="14"/>
      <c r="O289" s="144" t="s">
        <v>15</v>
      </c>
      <c r="P289" s="246">
        <v>20921737</v>
      </c>
      <c r="Q289" s="66" t="s">
        <v>58</v>
      </c>
    </row>
    <row r="290" spans="1:17" ht="195" x14ac:dyDescent="0.25">
      <c r="A290" s="53" t="s">
        <v>38</v>
      </c>
      <c r="B290" s="53" t="s">
        <v>44</v>
      </c>
      <c r="C290" s="27" t="s">
        <v>6</v>
      </c>
      <c r="D290" s="251" t="s">
        <v>558</v>
      </c>
      <c r="E290" s="363" t="str">
        <f>IFERROR(VLOOKUP(D290,#REF!,4,FALSE)," ")</f>
        <v xml:space="preserve"> </v>
      </c>
      <c r="F290" s="363"/>
      <c r="G290" s="251" t="s">
        <v>559</v>
      </c>
      <c r="H290" s="252"/>
      <c r="I290" s="360"/>
      <c r="J290" s="252"/>
      <c r="K290" s="31" t="s">
        <v>560</v>
      </c>
      <c r="L290" s="97">
        <v>44927</v>
      </c>
      <c r="M290" s="97">
        <v>45291</v>
      </c>
      <c r="N290" s="14"/>
      <c r="O290" s="144" t="s">
        <v>15</v>
      </c>
      <c r="P290" s="246">
        <v>60000000</v>
      </c>
      <c r="Q290" s="66" t="s">
        <v>58</v>
      </c>
    </row>
    <row r="291" spans="1:17" ht="240" x14ac:dyDescent="0.25">
      <c r="A291" s="53" t="s">
        <v>38</v>
      </c>
      <c r="B291" s="53" t="s">
        <v>44</v>
      </c>
      <c r="C291" s="27" t="s">
        <v>6</v>
      </c>
      <c r="D291" s="252"/>
      <c r="E291" s="363" t="str">
        <f>IFERROR(VLOOKUP(D291,#REF!,4,FALSE)," ")</f>
        <v xml:space="preserve"> </v>
      </c>
      <c r="F291" s="363"/>
      <c r="G291" s="252" t="str">
        <f>IFERROR(VLOOKUP(D291,#REF!,12,FALSE)," ")</f>
        <v xml:space="preserve"> </v>
      </c>
      <c r="H291" s="252"/>
      <c r="I291" s="360"/>
      <c r="J291" s="252"/>
      <c r="K291" s="31" t="s">
        <v>561</v>
      </c>
      <c r="L291" s="97">
        <v>44927</v>
      </c>
      <c r="M291" s="97">
        <v>45291</v>
      </c>
      <c r="N291" s="14"/>
      <c r="O291" s="144" t="s">
        <v>15</v>
      </c>
      <c r="P291" s="246">
        <v>60000000</v>
      </c>
      <c r="Q291" s="66" t="s">
        <v>58</v>
      </c>
    </row>
    <row r="292" spans="1:17" ht="315" x14ac:dyDescent="0.25">
      <c r="A292" s="53" t="s">
        <v>38</v>
      </c>
      <c r="B292" s="53" t="s">
        <v>44</v>
      </c>
      <c r="C292" s="27" t="s">
        <v>6</v>
      </c>
      <c r="D292" s="252"/>
      <c r="E292" s="363" t="str">
        <f>IFERROR(VLOOKUP(D292,#REF!,4,FALSE)," ")</f>
        <v xml:space="preserve"> </v>
      </c>
      <c r="F292" s="363"/>
      <c r="G292" s="252" t="str">
        <f>IFERROR(VLOOKUP(D292,#REF!,12,FALSE)," ")</f>
        <v xml:space="preserve"> </v>
      </c>
      <c r="H292" s="252"/>
      <c r="I292" s="360"/>
      <c r="J292" s="252"/>
      <c r="K292" s="31" t="s">
        <v>562</v>
      </c>
      <c r="L292" s="97">
        <v>44927</v>
      </c>
      <c r="M292" s="97">
        <v>45291</v>
      </c>
      <c r="N292" s="14"/>
      <c r="O292" s="144" t="s">
        <v>15</v>
      </c>
      <c r="P292" s="246">
        <v>60000000</v>
      </c>
      <c r="Q292" s="66" t="s">
        <v>58</v>
      </c>
    </row>
    <row r="293" spans="1:17" ht="120" customHeight="1" x14ac:dyDescent="0.25">
      <c r="A293" s="53" t="s">
        <v>38</v>
      </c>
      <c r="B293" s="53" t="s">
        <v>44</v>
      </c>
      <c r="C293" s="27" t="s">
        <v>6</v>
      </c>
      <c r="D293" s="252"/>
      <c r="E293" s="363" t="str">
        <f>IFERROR(VLOOKUP(D293,#REF!,4,FALSE)," ")</f>
        <v xml:space="preserve"> </v>
      </c>
      <c r="F293" s="363"/>
      <c r="G293" s="252" t="str">
        <f>IFERROR(VLOOKUP(D293,#REF!,12,FALSE)," ")</f>
        <v xml:space="preserve"> </v>
      </c>
      <c r="H293" s="252"/>
      <c r="I293" s="360"/>
      <c r="J293" s="252"/>
      <c r="K293" s="31" t="s">
        <v>563</v>
      </c>
      <c r="L293" s="97">
        <v>44927</v>
      </c>
      <c r="M293" s="97">
        <v>45291</v>
      </c>
      <c r="N293" s="14"/>
      <c r="O293" s="144" t="s">
        <v>15</v>
      </c>
      <c r="P293" s="246">
        <v>17290431</v>
      </c>
      <c r="Q293" s="66" t="s">
        <v>58</v>
      </c>
    </row>
    <row r="294" spans="1:17" ht="120" x14ac:dyDescent="0.25">
      <c r="A294" s="53" t="s">
        <v>38</v>
      </c>
      <c r="B294" s="53" t="s">
        <v>44</v>
      </c>
      <c r="C294" s="27" t="s">
        <v>6</v>
      </c>
      <c r="D294" s="253"/>
      <c r="E294" s="363" t="str">
        <f>IFERROR(VLOOKUP(D294,#REF!,4,FALSE)," ")</f>
        <v xml:space="preserve"> </v>
      </c>
      <c r="F294" s="363"/>
      <c r="G294" s="253" t="str">
        <f>IFERROR(VLOOKUP(D294,#REF!,12,FALSE)," ")</f>
        <v xml:space="preserve"> </v>
      </c>
      <c r="H294" s="252"/>
      <c r="I294" s="360"/>
      <c r="J294" s="252"/>
      <c r="K294" s="31" t="s">
        <v>564</v>
      </c>
      <c r="L294" s="97">
        <v>44927</v>
      </c>
      <c r="M294" s="97">
        <v>45291</v>
      </c>
      <c r="N294" s="14"/>
      <c r="O294" s="144" t="s">
        <v>15</v>
      </c>
      <c r="P294" s="246">
        <v>86985000</v>
      </c>
      <c r="Q294" s="66" t="s">
        <v>58</v>
      </c>
    </row>
    <row r="295" spans="1:17" ht="240" x14ac:dyDescent="0.25">
      <c r="A295" s="53" t="s">
        <v>38</v>
      </c>
      <c r="B295" s="53" t="s">
        <v>44</v>
      </c>
      <c r="C295" s="27" t="s">
        <v>6</v>
      </c>
      <c r="D295" s="251" t="s">
        <v>565</v>
      </c>
      <c r="E295" s="363" t="str">
        <f>IFERROR(VLOOKUP(D295,#REF!,4,FALSE)," ")</f>
        <v xml:space="preserve"> </v>
      </c>
      <c r="F295" s="363"/>
      <c r="G295" s="251" t="s">
        <v>566</v>
      </c>
      <c r="H295" s="252"/>
      <c r="I295" s="360"/>
      <c r="J295" s="252"/>
      <c r="K295" s="31" t="s">
        <v>567</v>
      </c>
      <c r="L295" s="97">
        <v>44927</v>
      </c>
      <c r="M295" s="97">
        <v>45291</v>
      </c>
      <c r="N295" s="14"/>
      <c r="O295" s="144" t="s">
        <v>15</v>
      </c>
      <c r="P295" s="246">
        <v>100000000</v>
      </c>
      <c r="Q295" s="66" t="s">
        <v>58</v>
      </c>
    </row>
    <row r="296" spans="1:17" ht="135" customHeight="1" x14ac:dyDescent="0.25">
      <c r="A296" s="53" t="s">
        <v>38</v>
      </c>
      <c r="B296" s="53" t="s">
        <v>44</v>
      </c>
      <c r="C296" s="27" t="s">
        <v>6</v>
      </c>
      <c r="D296" s="252"/>
      <c r="E296" s="363" t="str">
        <f>IFERROR(VLOOKUP(D296,#REF!,4,FALSE)," ")</f>
        <v xml:space="preserve"> </v>
      </c>
      <c r="F296" s="363"/>
      <c r="G296" s="252" t="str">
        <f>IFERROR(VLOOKUP(D296,#REF!,12,FALSE)," ")</f>
        <v xml:space="preserve"> </v>
      </c>
      <c r="H296" s="252"/>
      <c r="I296" s="360"/>
      <c r="J296" s="252"/>
      <c r="K296" s="31" t="s">
        <v>568</v>
      </c>
      <c r="L296" s="97">
        <v>44927</v>
      </c>
      <c r="M296" s="97">
        <v>45291</v>
      </c>
      <c r="N296" s="14"/>
      <c r="O296" s="144" t="s">
        <v>15</v>
      </c>
      <c r="P296" s="246">
        <v>200000000</v>
      </c>
      <c r="Q296" s="66" t="s">
        <v>58</v>
      </c>
    </row>
    <row r="297" spans="1:17" ht="90" customHeight="1" x14ac:dyDescent="0.25">
      <c r="A297" s="53" t="s">
        <v>38</v>
      </c>
      <c r="B297" s="53" t="s">
        <v>44</v>
      </c>
      <c r="C297" s="27" t="s">
        <v>6</v>
      </c>
      <c r="D297" s="252"/>
      <c r="E297" s="363" t="str">
        <f>IFERROR(VLOOKUP(D297,#REF!,4,FALSE)," ")</f>
        <v xml:space="preserve"> </v>
      </c>
      <c r="F297" s="363"/>
      <c r="G297" s="252" t="str">
        <f>IFERROR(VLOOKUP(D297,#REF!,12,FALSE)," ")</f>
        <v xml:space="preserve"> </v>
      </c>
      <c r="H297" s="252"/>
      <c r="I297" s="360"/>
      <c r="J297" s="252"/>
      <c r="K297" s="31" t="s">
        <v>569</v>
      </c>
      <c r="L297" s="97">
        <v>44927</v>
      </c>
      <c r="M297" s="97">
        <v>45291</v>
      </c>
      <c r="N297" s="14"/>
      <c r="O297" s="144" t="s">
        <v>15</v>
      </c>
      <c r="P297" s="246">
        <v>78154179</v>
      </c>
      <c r="Q297" s="66" t="s">
        <v>58</v>
      </c>
    </row>
    <row r="298" spans="1:17" ht="135" customHeight="1" x14ac:dyDescent="0.25">
      <c r="A298" s="53" t="s">
        <v>38</v>
      </c>
      <c r="B298" s="53" t="s">
        <v>44</v>
      </c>
      <c r="C298" s="27" t="s">
        <v>6</v>
      </c>
      <c r="D298" s="253"/>
      <c r="E298" s="364" t="str">
        <f>IFERROR(VLOOKUP(D298,#REF!,4,FALSE)," ")</f>
        <v xml:space="preserve"> </v>
      </c>
      <c r="F298" s="364"/>
      <c r="G298" s="253" t="str">
        <f>IFERROR(VLOOKUP(D298,#REF!,12,FALSE)," ")</f>
        <v xml:space="preserve"> </v>
      </c>
      <c r="H298" s="253"/>
      <c r="I298" s="361"/>
      <c r="J298" s="253"/>
      <c r="K298" s="31" t="s">
        <v>570</v>
      </c>
      <c r="L298" s="97">
        <v>44927</v>
      </c>
      <c r="M298" s="97">
        <v>45291</v>
      </c>
      <c r="N298" s="14"/>
      <c r="O298" s="144" t="s">
        <v>15</v>
      </c>
      <c r="P298" s="246">
        <v>17000000</v>
      </c>
      <c r="Q298" s="66" t="s">
        <v>58</v>
      </c>
    </row>
    <row r="299" spans="1:17" ht="165" customHeight="1" x14ac:dyDescent="0.25">
      <c r="A299" s="53" t="s">
        <v>38</v>
      </c>
      <c r="B299" s="53" t="s">
        <v>44</v>
      </c>
      <c r="C299" s="27" t="s">
        <v>6</v>
      </c>
      <c r="D299" s="251" t="s">
        <v>571</v>
      </c>
      <c r="E299" s="251" t="s">
        <v>516</v>
      </c>
      <c r="F299" s="251" t="s">
        <v>515</v>
      </c>
      <c r="G299" s="251" t="s">
        <v>572</v>
      </c>
      <c r="H299" s="251" t="s">
        <v>573</v>
      </c>
      <c r="I299" s="365">
        <v>2023002200018</v>
      </c>
      <c r="J299" s="251" t="s">
        <v>574</v>
      </c>
      <c r="K299" s="31" t="s">
        <v>575</v>
      </c>
      <c r="L299" s="97">
        <v>44927</v>
      </c>
      <c r="M299" s="97">
        <v>45291</v>
      </c>
      <c r="N299" s="14"/>
      <c r="O299" s="144" t="s">
        <v>15</v>
      </c>
      <c r="P299" s="246">
        <v>161544124</v>
      </c>
      <c r="Q299" s="66" t="s">
        <v>58</v>
      </c>
    </row>
    <row r="300" spans="1:17" ht="240" x14ac:dyDescent="0.25">
      <c r="A300" s="53" t="s">
        <v>38</v>
      </c>
      <c r="B300" s="53" t="s">
        <v>44</v>
      </c>
      <c r="C300" s="27" t="s">
        <v>6</v>
      </c>
      <c r="D300" s="252"/>
      <c r="E300" s="252" t="str">
        <f>IFERROR(VLOOKUP(D300,#REF!,4,FALSE)," ")</f>
        <v xml:space="preserve"> </v>
      </c>
      <c r="F300" s="252"/>
      <c r="G300" s="252" t="str">
        <f>IFERROR(VLOOKUP(D300,#REF!,12,FALSE)," ")</f>
        <v xml:space="preserve"> </v>
      </c>
      <c r="H300" s="252"/>
      <c r="I300" s="393"/>
      <c r="J300" s="252"/>
      <c r="K300" s="31" t="s">
        <v>576</v>
      </c>
      <c r="L300" s="97">
        <v>44927</v>
      </c>
      <c r="M300" s="97">
        <v>45291</v>
      </c>
      <c r="N300" s="14"/>
      <c r="O300" s="144" t="s">
        <v>15</v>
      </c>
      <c r="P300" s="246">
        <v>160945249</v>
      </c>
      <c r="Q300" s="66" t="s">
        <v>58</v>
      </c>
    </row>
    <row r="301" spans="1:17" ht="255" x14ac:dyDescent="0.25">
      <c r="A301" s="53" t="s">
        <v>38</v>
      </c>
      <c r="B301" s="53" t="s">
        <v>44</v>
      </c>
      <c r="C301" s="27" t="s">
        <v>6</v>
      </c>
      <c r="D301" s="252"/>
      <c r="E301" s="252" t="str">
        <f>IFERROR(VLOOKUP(D301,#REF!,4,FALSE)," ")</f>
        <v xml:space="preserve"> </v>
      </c>
      <c r="F301" s="252"/>
      <c r="G301" s="252" t="str">
        <f>IFERROR(VLOOKUP(D301,#REF!,12,FALSE)," ")</f>
        <v xml:space="preserve"> </v>
      </c>
      <c r="H301" s="252"/>
      <c r="I301" s="393"/>
      <c r="J301" s="252"/>
      <c r="K301" s="31" t="s">
        <v>577</v>
      </c>
      <c r="L301" s="97">
        <v>44927</v>
      </c>
      <c r="M301" s="97">
        <v>45291</v>
      </c>
      <c r="N301" s="14"/>
      <c r="O301" s="144" t="s">
        <v>15</v>
      </c>
      <c r="P301" s="246">
        <v>399136142</v>
      </c>
      <c r="Q301" s="66" t="s">
        <v>58</v>
      </c>
    </row>
    <row r="302" spans="1:17" ht="180" x14ac:dyDescent="0.25">
      <c r="A302" s="53" t="s">
        <v>38</v>
      </c>
      <c r="B302" s="53" t="s">
        <v>44</v>
      </c>
      <c r="C302" s="27" t="s">
        <v>6</v>
      </c>
      <c r="D302" s="252"/>
      <c r="E302" s="252" t="str">
        <f>IFERROR(VLOOKUP(D302,#REF!,4,FALSE)," ")</f>
        <v xml:space="preserve"> </v>
      </c>
      <c r="F302" s="252"/>
      <c r="G302" s="252" t="str">
        <f>IFERROR(VLOOKUP(D302,#REF!,12,FALSE)," ")</f>
        <v xml:space="preserve"> </v>
      </c>
      <c r="H302" s="252"/>
      <c r="I302" s="393"/>
      <c r="J302" s="252"/>
      <c r="K302" s="31" t="s">
        <v>578</v>
      </c>
      <c r="L302" s="97">
        <v>44927</v>
      </c>
      <c r="M302" s="97">
        <v>45291</v>
      </c>
      <c r="N302" s="14"/>
      <c r="O302" s="144" t="s">
        <v>15</v>
      </c>
      <c r="P302" s="246">
        <v>125438820</v>
      </c>
      <c r="Q302" s="66" t="s">
        <v>58</v>
      </c>
    </row>
    <row r="303" spans="1:17" ht="180" x14ac:dyDescent="0.25">
      <c r="A303" s="53" t="s">
        <v>38</v>
      </c>
      <c r="B303" s="53" t="s">
        <v>44</v>
      </c>
      <c r="C303" s="27" t="s">
        <v>6</v>
      </c>
      <c r="D303" s="252"/>
      <c r="E303" s="252" t="str">
        <f>IFERROR(VLOOKUP(D303,#REF!,4,FALSE)," ")</f>
        <v xml:space="preserve"> </v>
      </c>
      <c r="F303" s="252"/>
      <c r="G303" s="252" t="str">
        <f>IFERROR(VLOOKUP(D303,#REF!,12,FALSE)," ")</f>
        <v xml:space="preserve"> </v>
      </c>
      <c r="H303" s="252"/>
      <c r="I303" s="393"/>
      <c r="J303" s="252"/>
      <c r="K303" s="31" t="s">
        <v>579</v>
      </c>
      <c r="L303" s="97">
        <v>44927</v>
      </c>
      <c r="M303" s="97">
        <v>45291</v>
      </c>
      <c r="N303" s="14"/>
      <c r="O303" s="144" t="s">
        <v>15</v>
      </c>
      <c r="P303" s="246">
        <v>177848625</v>
      </c>
      <c r="Q303" s="66" t="s">
        <v>58</v>
      </c>
    </row>
    <row r="304" spans="1:17" ht="120" customHeight="1" x14ac:dyDescent="0.25">
      <c r="A304" s="53" t="s">
        <v>38</v>
      </c>
      <c r="B304" s="53" t="s">
        <v>44</v>
      </c>
      <c r="C304" s="27" t="s">
        <v>6</v>
      </c>
      <c r="D304" s="252"/>
      <c r="E304" s="252" t="str">
        <f>IFERROR(VLOOKUP(D304,#REF!,4,FALSE)," ")</f>
        <v xml:space="preserve"> </v>
      </c>
      <c r="F304" s="252"/>
      <c r="G304" s="252" t="str">
        <f>IFERROR(VLOOKUP(D304,#REF!,12,FALSE)," ")</f>
        <v xml:space="preserve"> </v>
      </c>
      <c r="H304" s="252"/>
      <c r="I304" s="393"/>
      <c r="J304" s="252"/>
      <c r="K304" s="31" t="s">
        <v>580</v>
      </c>
      <c r="L304" s="97">
        <v>44927</v>
      </c>
      <c r="M304" s="97">
        <v>45291</v>
      </c>
      <c r="N304" s="14"/>
      <c r="O304" s="144" t="s">
        <v>15</v>
      </c>
      <c r="P304" s="246">
        <v>85417358</v>
      </c>
      <c r="Q304" s="66" t="s">
        <v>58</v>
      </c>
    </row>
    <row r="305" spans="1:18" ht="180" x14ac:dyDescent="0.25">
      <c r="A305" s="53" t="s">
        <v>38</v>
      </c>
      <c r="B305" s="53" t="s">
        <v>44</v>
      </c>
      <c r="C305" s="27" t="s">
        <v>6</v>
      </c>
      <c r="D305" s="252"/>
      <c r="E305" s="252" t="str">
        <f>IFERROR(VLOOKUP(D305,#REF!,4,FALSE)," ")</f>
        <v xml:space="preserve"> </v>
      </c>
      <c r="F305" s="252"/>
      <c r="G305" s="252" t="str">
        <f>IFERROR(VLOOKUP(D305,#REF!,12,FALSE)," ")</f>
        <v xml:space="preserve"> </v>
      </c>
      <c r="H305" s="252"/>
      <c r="I305" s="393"/>
      <c r="J305" s="252"/>
      <c r="K305" s="31" t="s">
        <v>581</v>
      </c>
      <c r="L305" s="97">
        <v>44927</v>
      </c>
      <c r="M305" s="97">
        <v>45291</v>
      </c>
      <c r="N305" s="14"/>
      <c r="O305" s="144" t="s">
        <v>15</v>
      </c>
      <c r="P305" s="246">
        <v>147945249</v>
      </c>
      <c r="Q305" s="66" t="s">
        <v>58</v>
      </c>
    </row>
    <row r="306" spans="1:18" ht="135" x14ac:dyDescent="0.25">
      <c r="A306" s="53" t="s">
        <v>38</v>
      </c>
      <c r="B306" s="53" t="s">
        <v>44</v>
      </c>
      <c r="C306" s="27" t="s">
        <v>6</v>
      </c>
      <c r="D306" s="253"/>
      <c r="E306" s="253" t="str">
        <f>IFERROR(VLOOKUP(D306,#REF!,4,FALSE)," ")</f>
        <v xml:space="preserve"> </v>
      </c>
      <c r="F306" s="253"/>
      <c r="G306" s="253" t="str">
        <f>IFERROR(VLOOKUP(D306,#REF!,12,FALSE)," ")</f>
        <v xml:space="preserve"> </v>
      </c>
      <c r="H306" s="253"/>
      <c r="I306" s="394"/>
      <c r="J306" s="253"/>
      <c r="K306" s="31" t="s">
        <v>582</v>
      </c>
      <c r="L306" s="97">
        <v>44927</v>
      </c>
      <c r="M306" s="97">
        <v>45291</v>
      </c>
      <c r="N306" s="14"/>
      <c r="O306" s="144" t="s">
        <v>15</v>
      </c>
      <c r="P306" s="246">
        <v>29446333</v>
      </c>
      <c r="Q306" s="66" t="s">
        <v>58</v>
      </c>
    </row>
    <row r="307" spans="1:18" ht="75" customHeight="1" x14ac:dyDescent="0.25">
      <c r="A307" s="53" t="s">
        <v>38</v>
      </c>
      <c r="B307" s="53" t="s">
        <v>44</v>
      </c>
      <c r="C307" s="27" t="s">
        <v>6</v>
      </c>
      <c r="D307" s="153" t="s">
        <v>583</v>
      </c>
      <c r="E307" s="251" t="s">
        <v>516</v>
      </c>
      <c r="F307" s="251" t="s">
        <v>584</v>
      </c>
      <c r="G307" s="59" t="s">
        <v>585</v>
      </c>
      <c r="H307" s="251" t="s">
        <v>586</v>
      </c>
      <c r="I307" s="365">
        <v>2023002200011</v>
      </c>
      <c r="J307" s="251" t="s">
        <v>587</v>
      </c>
      <c r="K307" s="154" t="s">
        <v>588</v>
      </c>
      <c r="L307" s="97">
        <v>44927</v>
      </c>
      <c r="M307" s="97">
        <v>45291</v>
      </c>
      <c r="N307" s="14"/>
      <c r="O307" s="144" t="s">
        <v>15</v>
      </c>
      <c r="P307" s="248">
        <v>21999999999</v>
      </c>
      <c r="Q307" s="66" t="s">
        <v>58</v>
      </c>
    </row>
    <row r="308" spans="1:18" ht="105" customHeight="1" x14ac:dyDescent="0.25">
      <c r="A308" s="53" t="s">
        <v>38</v>
      </c>
      <c r="B308" s="53" t="s">
        <v>44</v>
      </c>
      <c r="C308" s="27" t="s">
        <v>6</v>
      </c>
      <c r="D308" s="395" t="s">
        <v>589</v>
      </c>
      <c r="E308" s="252"/>
      <c r="F308" s="252"/>
      <c r="G308" s="251" t="s">
        <v>590</v>
      </c>
      <c r="H308" s="252"/>
      <c r="I308" s="393"/>
      <c r="J308" s="252"/>
      <c r="K308" s="155" t="s">
        <v>591</v>
      </c>
      <c r="L308" s="97">
        <v>44927</v>
      </c>
      <c r="M308" s="97">
        <v>45291</v>
      </c>
      <c r="N308" s="14"/>
      <c r="O308" s="144" t="s">
        <v>15</v>
      </c>
      <c r="P308" s="248">
        <v>2000000000</v>
      </c>
      <c r="Q308" s="66" t="s">
        <v>58</v>
      </c>
    </row>
    <row r="309" spans="1:18" ht="102" x14ac:dyDescent="0.25">
      <c r="A309" s="53" t="s">
        <v>38</v>
      </c>
      <c r="B309" s="53" t="s">
        <v>44</v>
      </c>
      <c r="C309" s="27" t="s">
        <v>6</v>
      </c>
      <c r="D309" s="396"/>
      <c r="E309" s="252"/>
      <c r="F309" s="252"/>
      <c r="G309" s="252"/>
      <c r="H309" s="252"/>
      <c r="I309" s="393"/>
      <c r="J309" s="252"/>
      <c r="K309" s="155" t="s">
        <v>592</v>
      </c>
      <c r="L309" s="97">
        <v>44927</v>
      </c>
      <c r="M309" s="97">
        <v>45291</v>
      </c>
      <c r="N309" s="14"/>
      <c r="O309" s="144" t="s">
        <v>15</v>
      </c>
      <c r="P309" s="248">
        <v>10000000</v>
      </c>
      <c r="Q309" s="66" t="s">
        <v>58</v>
      </c>
    </row>
    <row r="310" spans="1:18" ht="63.75" x14ac:dyDescent="0.25">
      <c r="A310" s="53" t="s">
        <v>38</v>
      </c>
      <c r="B310" s="53" t="s">
        <v>44</v>
      </c>
      <c r="C310" s="27" t="s">
        <v>6</v>
      </c>
      <c r="D310" s="396"/>
      <c r="E310" s="252"/>
      <c r="F310" s="252"/>
      <c r="G310" s="252"/>
      <c r="H310" s="252"/>
      <c r="I310" s="393"/>
      <c r="J310" s="252"/>
      <c r="K310" s="155" t="s">
        <v>593</v>
      </c>
      <c r="L310" s="97">
        <v>44927</v>
      </c>
      <c r="M310" s="97">
        <v>45291</v>
      </c>
      <c r="N310" s="14"/>
      <c r="O310" s="144" t="s">
        <v>15</v>
      </c>
      <c r="P310" s="248">
        <v>1283432465</v>
      </c>
      <c r="Q310" s="66" t="s">
        <v>58</v>
      </c>
    </row>
    <row r="311" spans="1:18" ht="76.5" x14ac:dyDescent="0.25">
      <c r="A311" s="53" t="s">
        <v>38</v>
      </c>
      <c r="B311" s="53" t="s">
        <v>44</v>
      </c>
      <c r="C311" s="27" t="s">
        <v>6</v>
      </c>
      <c r="D311" s="396"/>
      <c r="E311" s="252"/>
      <c r="F311" s="252"/>
      <c r="G311" s="252"/>
      <c r="H311" s="252"/>
      <c r="I311" s="393"/>
      <c r="J311" s="252"/>
      <c r="K311" s="155" t="s">
        <v>594</v>
      </c>
      <c r="L311" s="97">
        <v>44927</v>
      </c>
      <c r="M311" s="97">
        <v>45291</v>
      </c>
      <c r="N311" s="14"/>
      <c r="O311" s="144" t="s">
        <v>15</v>
      </c>
      <c r="P311" s="248">
        <v>14387129507</v>
      </c>
      <c r="Q311" s="66" t="s">
        <v>58</v>
      </c>
    </row>
    <row r="312" spans="1:18" ht="75" customHeight="1" x14ac:dyDescent="0.25">
      <c r="A312" s="53" t="s">
        <v>38</v>
      </c>
      <c r="B312" s="53" t="s">
        <v>44</v>
      </c>
      <c r="C312" s="27" t="s">
        <v>6</v>
      </c>
      <c r="D312" s="396"/>
      <c r="E312" s="252"/>
      <c r="F312" s="252"/>
      <c r="G312" s="253"/>
      <c r="H312" s="252"/>
      <c r="I312" s="393"/>
      <c r="J312" s="252"/>
      <c r="K312" s="155" t="s">
        <v>595</v>
      </c>
      <c r="L312" s="97">
        <v>44927</v>
      </c>
      <c r="M312" s="97">
        <v>45291</v>
      </c>
      <c r="N312" s="14"/>
      <c r="O312" s="144" t="s">
        <v>15</v>
      </c>
      <c r="P312" s="248">
        <v>380000000</v>
      </c>
      <c r="Q312" s="66" t="s">
        <v>58</v>
      </c>
    </row>
    <row r="313" spans="1:18" ht="105" customHeight="1" x14ac:dyDescent="0.25">
      <c r="A313" s="53" t="s">
        <v>38</v>
      </c>
      <c r="B313" s="53" t="s">
        <v>44</v>
      </c>
      <c r="C313" s="27" t="s">
        <v>6</v>
      </c>
      <c r="D313" s="177" t="s">
        <v>596</v>
      </c>
      <c r="E313" s="252"/>
      <c r="F313" s="252"/>
      <c r="G313" s="155" t="s">
        <v>597</v>
      </c>
      <c r="H313" s="252"/>
      <c r="I313" s="393"/>
      <c r="J313" s="252"/>
      <c r="K313" s="155" t="s">
        <v>598</v>
      </c>
      <c r="L313" s="97">
        <v>44927</v>
      </c>
      <c r="M313" s="97">
        <v>45291</v>
      </c>
      <c r="N313" s="14"/>
      <c r="O313" s="144" t="s">
        <v>15</v>
      </c>
      <c r="P313" s="248">
        <v>150000000</v>
      </c>
      <c r="Q313" s="66" t="s">
        <v>58</v>
      </c>
    </row>
    <row r="314" spans="1:18" x14ac:dyDescent="0.25">
      <c r="A314" s="212"/>
      <c r="B314" s="217"/>
      <c r="C314" s="50"/>
      <c r="D314" s="46"/>
      <c r="E314" s="47" t="str">
        <f>IFERROR(VLOOKUP(D314,#REF!,4,FALSE)," ")</f>
        <v xml:space="preserve"> </v>
      </c>
      <c r="F314" s="45" t="e">
        <f>IF(C314="Producto","='Plan_Indicativo '!N2",IF(C314&lt;"Producto",#REF!))</f>
        <v>#REF!</v>
      </c>
      <c r="G314" s="45" t="str">
        <f>IFERROR(VLOOKUP(D314,#REF!,12,FALSE)," ")</f>
        <v xml:space="preserve"> </v>
      </c>
      <c r="H314" s="48"/>
      <c r="I314" s="46"/>
      <c r="J314" s="48"/>
      <c r="K314" s="49"/>
      <c r="L314" s="50"/>
      <c r="M314" s="50"/>
      <c r="N314" s="50"/>
      <c r="O314" s="50"/>
      <c r="P314" s="180"/>
      <c r="Q314" s="178"/>
    </row>
    <row r="315" spans="1:18" ht="75" x14ac:dyDescent="0.25">
      <c r="A315" s="53" t="s">
        <v>689</v>
      </c>
      <c r="B315" s="137" t="s">
        <v>837</v>
      </c>
      <c r="C315" s="27" t="s">
        <v>6</v>
      </c>
      <c r="D315" s="251" t="s">
        <v>690</v>
      </c>
      <c r="E315" s="251" t="s">
        <v>501</v>
      </c>
      <c r="F315" s="1"/>
      <c r="G315" s="251" t="s">
        <v>691</v>
      </c>
      <c r="H315" s="59" t="s">
        <v>692</v>
      </c>
      <c r="I315" s="175">
        <v>2022002200107</v>
      </c>
      <c r="J315" s="59" t="s">
        <v>693</v>
      </c>
      <c r="K315" s="59" t="s">
        <v>694</v>
      </c>
      <c r="L315" s="97">
        <v>44994</v>
      </c>
      <c r="M315" s="97">
        <v>45392</v>
      </c>
      <c r="N315" s="144"/>
      <c r="O315" s="144" t="s">
        <v>15</v>
      </c>
      <c r="P315" s="249">
        <v>9189952201</v>
      </c>
      <c r="Q315" s="27"/>
      <c r="R315" s="179"/>
    </row>
    <row r="316" spans="1:18" ht="75" x14ac:dyDescent="0.25">
      <c r="A316" s="53" t="s">
        <v>689</v>
      </c>
      <c r="B316" s="137" t="s">
        <v>837</v>
      </c>
      <c r="C316" s="27" t="s">
        <v>6</v>
      </c>
      <c r="D316" s="252"/>
      <c r="E316" s="252"/>
      <c r="F316" s="1"/>
      <c r="G316" s="252"/>
      <c r="H316" s="59" t="s">
        <v>695</v>
      </c>
      <c r="I316" s="175">
        <v>2022002200129</v>
      </c>
      <c r="J316" s="59" t="s">
        <v>696</v>
      </c>
      <c r="K316" s="59" t="s">
        <v>694</v>
      </c>
      <c r="L316" s="97">
        <v>44977</v>
      </c>
      <c r="M316" s="97">
        <v>45066</v>
      </c>
      <c r="N316" s="144"/>
      <c r="O316" s="144" t="s">
        <v>15</v>
      </c>
      <c r="P316" s="249">
        <v>35499957867.599998</v>
      </c>
      <c r="Q316" s="27"/>
      <c r="R316" s="179"/>
    </row>
    <row r="317" spans="1:18" ht="75" x14ac:dyDescent="0.25">
      <c r="A317" s="53" t="s">
        <v>689</v>
      </c>
      <c r="B317" s="137" t="s">
        <v>837</v>
      </c>
      <c r="C317" s="27" t="s">
        <v>6</v>
      </c>
      <c r="D317" s="252"/>
      <c r="E317" s="252"/>
      <c r="F317" s="1"/>
      <c r="G317" s="252"/>
      <c r="H317" s="59" t="s">
        <v>697</v>
      </c>
      <c r="I317" s="175"/>
      <c r="J317" s="59" t="s">
        <v>698</v>
      </c>
      <c r="K317" s="59" t="s">
        <v>694</v>
      </c>
      <c r="L317" s="97">
        <v>45203</v>
      </c>
      <c r="M317" s="97">
        <v>45389</v>
      </c>
      <c r="N317" s="144"/>
      <c r="O317" s="144" t="s">
        <v>15</v>
      </c>
      <c r="P317" s="249">
        <v>7502460962.04</v>
      </c>
      <c r="Q317" s="27"/>
      <c r="R317" s="179"/>
    </row>
    <row r="318" spans="1:18" ht="75" x14ac:dyDescent="0.25">
      <c r="A318" s="53" t="s">
        <v>689</v>
      </c>
      <c r="B318" s="137" t="s">
        <v>837</v>
      </c>
      <c r="C318" s="27" t="s">
        <v>6</v>
      </c>
      <c r="D318" s="253"/>
      <c r="E318" s="252"/>
      <c r="F318" s="1"/>
      <c r="G318" s="253"/>
      <c r="H318" s="59" t="s">
        <v>699</v>
      </c>
      <c r="I318" s="175">
        <v>22002200069</v>
      </c>
      <c r="J318" s="59" t="s">
        <v>700</v>
      </c>
      <c r="K318" s="59" t="s">
        <v>701</v>
      </c>
      <c r="L318" s="97">
        <v>44977</v>
      </c>
      <c r="M318" s="97">
        <v>45066</v>
      </c>
      <c r="N318" s="144"/>
      <c r="O318" s="144" t="s">
        <v>15</v>
      </c>
      <c r="P318" s="249">
        <v>5183634778.46</v>
      </c>
      <c r="Q318" s="27"/>
      <c r="R318" s="179"/>
    </row>
    <row r="319" spans="1:18" ht="90" x14ac:dyDescent="0.25">
      <c r="A319" s="53" t="s">
        <v>689</v>
      </c>
      <c r="B319" s="137" t="s">
        <v>837</v>
      </c>
      <c r="C319" s="27" t="s">
        <v>6</v>
      </c>
      <c r="D319" s="251" t="s">
        <v>702</v>
      </c>
      <c r="E319" s="253"/>
      <c r="F319" s="1"/>
      <c r="G319" s="251" t="s">
        <v>703</v>
      </c>
      <c r="H319" s="59" t="s">
        <v>704</v>
      </c>
      <c r="I319" s="27"/>
      <c r="J319" s="59" t="s">
        <v>705</v>
      </c>
      <c r="K319" s="59" t="s">
        <v>694</v>
      </c>
      <c r="L319" s="97">
        <v>45033</v>
      </c>
      <c r="M319" s="97">
        <v>45306</v>
      </c>
      <c r="N319" s="144"/>
      <c r="O319" s="144" t="s">
        <v>15</v>
      </c>
      <c r="P319" s="249">
        <v>720631666</v>
      </c>
      <c r="Q319" s="27"/>
      <c r="R319" s="179"/>
    </row>
    <row r="320" spans="1:18" ht="60" x14ac:dyDescent="0.25">
      <c r="A320" s="53" t="s">
        <v>689</v>
      </c>
      <c r="B320" s="137" t="s">
        <v>837</v>
      </c>
      <c r="C320" s="27" t="s">
        <v>6</v>
      </c>
      <c r="D320" s="253"/>
      <c r="E320" s="152"/>
      <c r="F320" s="1"/>
      <c r="G320" s="253"/>
      <c r="H320" s="59" t="s">
        <v>706</v>
      </c>
      <c r="I320" s="27"/>
      <c r="J320" s="59" t="s">
        <v>707</v>
      </c>
      <c r="K320" s="59" t="s">
        <v>708</v>
      </c>
      <c r="L320" s="97">
        <v>45327</v>
      </c>
      <c r="M320" s="97">
        <v>45601</v>
      </c>
      <c r="N320" s="144"/>
      <c r="O320" s="144" t="s">
        <v>15</v>
      </c>
      <c r="P320" s="249">
        <v>841590548</v>
      </c>
      <c r="Q320" s="27" t="s">
        <v>26</v>
      </c>
      <c r="R320" s="179"/>
    </row>
    <row r="321" spans="1:18" ht="75" x14ac:dyDescent="0.25">
      <c r="A321" s="53" t="s">
        <v>689</v>
      </c>
      <c r="B321" s="137" t="s">
        <v>837</v>
      </c>
      <c r="C321" s="27" t="s">
        <v>6</v>
      </c>
      <c r="D321" s="251" t="s">
        <v>709</v>
      </c>
      <c r="E321" s="1"/>
      <c r="F321" s="1"/>
      <c r="G321" s="251" t="s">
        <v>709</v>
      </c>
      <c r="H321" s="59" t="s">
        <v>710</v>
      </c>
      <c r="I321" s="27"/>
      <c r="J321" s="59" t="s">
        <v>711</v>
      </c>
      <c r="K321" s="59" t="s">
        <v>694</v>
      </c>
      <c r="L321" s="97">
        <v>44977</v>
      </c>
      <c r="M321" s="97">
        <v>45066</v>
      </c>
      <c r="N321" s="144"/>
      <c r="O321" s="144" t="s">
        <v>15</v>
      </c>
      <c r="P321" s="249">
        <v>1100000000</v>
      </c>
      <c r="Q321" s="27" t="s">
        <v>26</v>
      </c>
      <c r="R321" s="179"/>
    </row>
    <row r="322" spans="1:18" ht="75" x14ac:dyDescent="0.25">
      <c r="A322" s="53" t="s">
        <v>689</v>
      </c>
      <c r="B322" s="137" t="s">
        <v>837</v>
      </c>
      <c r="C322" s="27" t="s">
        <v>6</v>
      </c>
      <c r="D322" s="252"/>
      <c r="E322" s="1"/>
      <c r="F322" s="1"/>
      <c r="G322" s="252"/>
      <c r="H322" s="59" t="s">
        <v>712</v>
      </c>
      <c r="I322" s="27"/>
      <c r="J322" s="59" t="s">
        <v>713</v>
      </c>
      <c r="K322" s="59" t="s">
        <v>714</v>
      </c>
      <c r="L322" s="97">
        <v>45352</v>
      </c>
      <c r="M322" s="97">
        <v>45658</v>
      </c>
      <c r="N322" s="144"/>
      <c r="O322" s="144" t="s">
        <v>15</v>
      </c>
      <c r="P322" s="249">
        <v>5370422316</v>
      </c>
      <c r="Q322" s="27" t="s">
        <v>26</v>
      </c>
      <c r="R322" s="179"/>
    </row>
    <row r="323" spans="1:18" ht="75" x14ac:dyDescent="0.25">
      <c r="A323" s="53" t="s">
        <v>689</v>
      </c>
      <c r="B323" s="137" t="s">
        <v>837</v>
      </c>
      <c r="C323" s="27" t="s">
        <v>6</v>
      </c>
      <c r="D323" s="253"/>
      <c r="E323" s="1"/>
      <c r="F323" s="1"/>
      <c r="G323" s="253"/>
      <c r="H323" s="59" t="s">
        <v>715</v>
      </c>
      <c r="I323" s="27"/>
      <c r="J323" s="59" t="s">
        <v>716</v>
      </c>
      <c r="K323" s="59" t="s">
        <v>714</v>
      </c>
      <c r="L323" s="97">
        <v>45097</v>
      </c>
      <c r="M323" s="97">
        <v>45289</v>
      </c>
      <c r="N323" s="144"/>
      <c r="O323" s="144" t="s">
        <v>15</v>
      </c>
      <c r="P323" s="249">
        <v>3615778705</v>
      </c>
      <c r="Q323" s="27" t="s">
        <v>26</v>
      </c>
      <c r="R323" s="179"/>
    </row>
    <row r="324" spans="1:18" ht="105" x14ac:dyDescent="0.25">
      <c r="A324" s="53" t="s">
        <v>689</v>
      </c>
      <c r="B324" s="137" t="s">
        <v>837</v>
      </c>
      <c r="C324" s="27" t="s">
        <v>6</v>
      </c>
      <c r="D324" s="59" t="s">
        <v>717</v>
      </c>
      <c r="E324" s="1"/>
      <c r="F324" s="1"/>
      <c r="G324" s="59" t="s">
        <v>717</v>
      </c>
      <c r="H324" s="59" t="s">
        <v>718</v>
      </c>
      <c r="I324" s="5"/>
      <c r="J324" s="59" t="s">
        <v>719</v>
      </c>
      <c r="K324" s="59" t="s">
        <v>694</v>
      </c>
      <c r="L324" s="97">
        <v>45069</v>
      </c>
      <c r="M324" s="97">
        <v>45345</v>
      </c>
      <c r="N324" s="27"/>
      <c r="O324" s="27" t="s">
        <v>15</v>
      </c>
      <c r="P324" s="249">
        <v>376150000</v>
      </c>
      <c r="Q324" s="27"/>
      <c r="R324" s="179"/>
    </row>
    <row r="325" spans="1:18" ht="13.5" customHeight="1" x14ac:dyDescent="0.25">
      <c r="A325" s="215"/>
      <c r="B325" s="215"/>
      <c r="C325" s="119"/>
      <c r="D325" s="120"/>
      <c r="E325" s="119"/>
      <c r="F325" s="119"/>
      <c r="G325" s="119"/>
      <c r="H325" s="120"/>
      <c r="I325" s="120"/>
      <c r="J325" s="120"/>
      <c r="K325" s="119"/>
      <c r="L325" s="140"/>
      <c r="M325" s="140"/>
      <c r="N325" s="119"/>
      <c r="O325" s="119"/>
      <c r="P325" s="180"/>
      <c r="Q325" s="145"/>
      <c r="R325" s="179"/>
    </row>
    <row r="326" spans="1:18" ht="65.25" customHeight="1" x14ac:dyDescent="0.25">
      <c r="A326" s="218" t="s">
        <v>720</v>
      </c>
      <c r="B326" s="219" t="s">
        <v>721</v>
      </c>
      <c r="C326" s="182" t="s">
        <v>259</v>
      </c>
      <c r="D326" s="181" t="s">
        <v>722</v>
      </c>
      <c r="E326" s="254" t="s">
        <v>723</v>
      </c>
      <c r="F326" s="254" t="s">
        <v>724</v>
      </c>
      <c r="G326" s="188" t="s">
        <v>725</v>
      </c>
      <c r="H326" s="184" t="s">
        <v>726</v>
      </c>
      <c r="I326" s="185" t="s">
        <v>399</v>
      </c>
      <c r="J326" s="184" t="s">
        <v>722</v>
      </c>
      <c r="K326" s="183" t="s">
        <v>727</v>
      </c>
      <c r="L326" s="210">
        <v>45292</v>
      </c>
      <c r="M326" s="210">
        <v>45655</v>
      </c>
      <c r="N326" s="182"/>
      <c r="O326" s="182" t="s">
        <v>728</v>
      </c>
      <c r="P326" s="189">
        <v>25000000</v>
      </c>
      <c r="Q326" s="16" t="s">
        <v>26</v>
      </c>
      <c r="R326" s="179"/>
    </row>
    <row r="327" spans="1:18" ht="90" x14ac:dyDescent="0.25">
      <c r="A327" s="218" t="s">
        <v>720</v>
      </c>
      <c r="B327" s="219" t="s">
        <v>721</v>
      </c>
      <c r="C327" s="182" t="s">
        <v>259</v>
      </c>
      <c r="D327" s="184" t="s">
        <v>729</v>
      </c>
      <c r="E327" s="254"/>
      <c r="F327" s="254"/>
      <c r="G327" s="188" t="s">
        <v>730</v>
      </c>
      <c r="H327" s="184" t="s">
        <v>731</v>
      </c>
      <c r="I327" s="185" t="s">
        <v>399</v>
      </c>
      <c r="J327" s="184" t="s">
        <v>732</v>
      </c>
      <c r="K327" s="183" t="s">
        <v>733</v>
      </c>
      <c r="L327" s="210">
        <v>45292</v>
      </c>
      <c r="M327" s="210">
        <v>45655</v>
      </c>
      <c r="N327" s="182"/>
      <c r="O327" s="182" t="s">
        <v>728</v>
      </c>
      <c r="P327" s="189">
        <v>30000000</v>
      </c>
      <c r="Q327" s="16" t="s">
        <v>26</v>
      </c>
      <c r="R327" s="179"/>
    </row>
    <row r="328" spans="1:18" ht="120" x14ac:dyDescent="0.25">
      <c r="A328" s="218" t="s">
        <v>720</v>
      </c>
      <c r="B328" s="219" t="s">
        <v>721</v>
      </c>
      <c r="C328" s="182" t="s">
        <v>259</v>
      </c>
      <c r="D328" s="184" t="s">
        <v>734</v>
      </c>
      <c r="E328" s="254"/>
      <c r="F328" s="254"/>
      <c r="G328" s="188" t="s">
        <v>735</v>
      </c>
      <c r="H328" s="184" t="s">
        <v>736</v>
      </c>
      <c r="I328" s="185" t="s">
        <v>399</v>
      </c>
      <c r="J328" s="184" t="s">
        <v>737</v>
      </c>
      <c r="K328" s="183" t="s">
        <v>738</v>
      </c>
      <c r="L328" s="210">
        <v>45292</v>
      </c>
      <c r="M328" s="210">
        <v>45655</v>
      </c>
      <c r="N328" s="182"/>
      <c r="O328" s="182" t="s">
        <v>728</v>
      </c>
      <c r="P328" s="189">
        <v>25000000</v>
      </c>
      <c r="Q328" s="16" t="s">
        <v>26</v>
      </c>
      <c r="R328" s="179"/>
    </row>
    <row r="329" spans="1:18" ht="39" customHeight="1" x14ac:dyDescent="0.25">
      <c r="A329" s="218" t="s">
        <v>720</v>
      </c>
      <c r="B329" s="219" t="s">
        <v>721</v>
      </c>
      <c r="C329" s="182" t="s">
        <v>739</v>
      </c>
      <c r="D329" s="184" t="s">
        <v>740</v>
      </c>
      <c r="E329" s="254"/>
      <c r="F329" s="254" t="s">
        <v>741</v>
      </c>
      <c r="G329" s="188" t="s">
        <v>742</v>
      </c>
      <c r="H329" s="184" t="s">
        <v>726</v>
      </c>
      <c r="I329" s="185" t="s">
        <v>399</v>
      </c>
      <c r="J329" s="184" t="s">
        <v>743</v>
      </c>
      <c r="K329" s="183" t="s">
        <v>744</v>
      </c>
      <c r="L329" s="210">
        <v>45292</v>
      </c>
      <c r="M329" s="210">
        <v>45655</v>
      </c>
      <c r="N329" s="182"/>
      <c r="O329" s="182" t="s">
        <v>728</v>
      </c>
      <c r="P329" s="189">
        <v>25000000</v>
      </c>
      <c r="Q329" s="16" t="s">
        <v>26</v>
      </c>
      <c r="R329" s="170"/>
    </row>
    <row r="330" spans="1:18" ht="41.25" customHeight="1" x14ac:dyDescent="0.25">
      <c r="A330" s="218" t="s">
        <v>720</v>
      </c>
      <c r="B330" s="219" t="s">
        <v>721</v>
      </c>
      <c r="C330" s="182" t="s">
        <v>739</v>
      </c>
      <c r="D330" s="184" t="s">
        <v>745</v>
      </c>
      <c r="E330" s="254"/>
      <c r="F330" s="254"/>
      <c r="G330" s="188" t="s">
        <v>746</v>
      </c>
      <c r="H330" s="184" t="s">
        <v>726</v>
      </c>
      <c r="I330" s="185" t="s">
        <v>399</v>
      </c>
      <c r="J330" s="184" t="s">
        <v>747</v>
      </c>
      <c r="K330" s="183" t="s">
        <v>748</v>
      </c>
      <c r="L330" s="210">
        <v>45292</v>
      </c>
      <c r="M330" s="210">
        <v>45655</v>
      </c>
      <c r="N330" s="182"/>
      <c r="O330" s="182" t="s">
        <v>728</v>
      </c>
      <c r="P330" s="189">
        <v>25000000</v>
      </c>
      <c r="Q330" s="16" t="s">
        <v>26</v>
      </c>
      <c r="R330" s="170"/>
    </row>
    <row r="331" spans="1:18" ht="120" x14ac:dyDescent="0.25">
      <c r="A331" s="218" t="s">
        <v>720</v>
      </c>
      <c r="B331" s="219" t="s">
        <v>721</v>
      </c>
      <c r="C331" s="182" t="s">
        <v>259</v>
      </c>
      <c r="D331" s="184" t="s">
        <v>749</v>
      </c>
      <c r="E331" s="254"/>
      <c r="F331" s="254" t="s">
        <v>750</v>
      </c>
      <c r="G331" s="188" t="s">
        <v>751</v>
      </c>
      <c r="H331" s="184" t="s">
        <v>752</v>
      </c>
      <c r="I331" s="185" t="s">
        <v>399</v>
      </c>
      <c r="J331" s="184" t="s">
        <v>753</v>
      </c>
      <c r="K331" s="183" t="s">
        <v>754</v>
      </c>
      <c r="L331" s="210">
        <v>45292</v>
      </c>
      <c r="M331" s="210">
        <v>45655</v>
      </c>
      <c r="N331" s="182"/>
      <c r="O331" s="182" t="s">
        <v>728</v>
      </c>
      <c r="P331" s="189">
        <v>200000000</v>
      </c>
      <c r="Q331" s="16" t="s">
        <v>26</v>
      </c>
      <c r="R331" s="170"/>
    </row>
    <row r="332" spans="1:18" ht="75" x14ac:dyDescent="0.25">
      <c r="A332" s="218" t="s">
        <v>720</v>
      </c>
      <c r="B332" s="219" t="s">
        <v>721</v>
      </c>
      <c r="C332" s="182" t="s">
        <v>259</v>
      </c>
      <c r="D332" s="184" t="s">
        <v>755</v>
      </c>
      <c r="E332" s="254"/>
      <c r="F332" s="254"/>
      <c r="G332" s="188" t="s">
        <v>756</v>
      </c>
      <c r="H332" s="184" t="s">
        <v>757</v>
      </c>
      <c r="I332" s="185" t="s">
        <v>399</v>
      </c>
      <c r="J332" s="184" t="s">
        <v>758</v>
      </c>
      <c r="K332" s="183" t="s">
        <v>759</v>
      </c>
      <c r="L332" s="210">
        <v>45292</v>
      </c>
      <c r="M332" s="210">
        <v>45655</v>
      </c>
      <c r="N332" s="186"/>
      <c r="O332" s="186" t="s">
        <v>728</v>
      </c>
      <c r="P332" s="189">
        <v>50000000</v>
      </c>
      <c r="Q332" s="16" t="s">
        <v>26</v>
      </c>
      <c r="R332" s="170"/>
    </row>
    <row r="333" spans="1:18" ht="135" x14ac:dyDescent="0.25">
      <c r="A333" s="218" t="s">
        <v>720</v>
      </c>
      <c r="B333" s="219" t="s">
        <v>721</v>
      </c>
      <c r="C333" s="182" t="s">
        <v>259</v>
      </c>
      <c r="D333" s="184" t="s">
        <v>760</v>
      </c>
      <c r="E333" s="254"/>
      <c r="F333" s="254"/>
      <c r="G333" s="188" t="s">
        <v>761</v>
      </c>
      <c r="H333" s="184" t="s">
        <v>762</v>
      </c>
      <c r="I333" s="185" t="s">
        <v>399</v>
      </c>
      <c r="J333" s="184" t="s">
        <v>763</v>
      </c>
      <c r="K333" s="183" t="s">
        <v>764</v>
      </c>
      <c r="L333" s="210">
        <v>45292</v>
      </c>
      <c r="M333" s="211">
        <v>45655</v>
      </c>
      <c r="N333" s="27"/>
      <c r="O333" s="27" t="s">
        <v>728</v>
      </c>
      <c r="P333" s="250"/>
      <c r="Q333" s="16" t="s">
        <v>26</v>
      </c>
      <c r="R333" s="170"/>
    </row>
    <row r="334" spans="1:18" ht="120" x14ac:dyDescent="0.25">
      <c r="A334" s="218" t="s">
        <v>720</v>
      </c>
      <c r="B334" s="219" t="s">
        <v>721</v>
      </c>
      <c r="C334" s="182" t="s">
        <v>739</v>
      </c>
      <c r="D334" s="184" t="s">
        <v>765</v>
      </c>
      <c r="E334" s="254"/>
      <c r="F334" s="186" t="s">
        <v>766</v>
      </c>
      <c r="G334" s="227" t="s">
        <v>767</v>
      </c>
      <c r="H334" s="184" t="s">
        <v>768</v>
      </c>
      <c r="I334" s="185" t="s">
        <v>399</v>
      </c>
      <c r="J334" s="184" t="s">
        <v>769</v>
      </c>
      <c r="K334" s="183" t="s">
        <v>770</v>
      </c>
      <c r="L334" s="210">
        <v>45292</v>
      </c>
      <c r="M334" s="210">
        <v>45655</v>
      </c>
      <c r="N334" s="187"/>
      <c r="O334" s="187" t="s">
        <v>728</v>
      </c>
      <c r="P334" s="189">
        <v>100000000</v>
      </c>
      <c r="Q334" s="16" t="s">
        <v>26</v>
      </c>
      <c r="R334" s="170"/>
    </row>
    <row r="335" spans="1:18" ht="60" x14ac:dyDescent="0.25">
      <c r="A335" s="218" t="s">
        <v>720</v>
      </c>
      <c r="B335" s="219" t="s">
        <v>721</v>
      </c>
      <c r="C335" s="182" t="s">
        <v>259</v>
      </c>
      <c r="D335" s="184" t="s">
        <v>771</v>
      </c>
      <c r="E335" s="255"/>
      <c r="F335" s="255" t="s">
        <v>772</v>
      </c>
      <c r="G335" s="228" t="s">
        <v>773</v>
      </c>
      <c r="H335" s="224" t="s">
        <v>774</v>
      </c>
      <c r="I335" s="185" t="s">
        <v>399</v>
      </c>
      <c r="J335" s="184" t="s">
        <v>775</v>
      </c>
      <c r="K335" s="183" t="s">
        <v>776</v>
      </c>
      <c r="L335" s="210">
        <v>45292</v>
      </c>
      <c r="M335" s="210">
        <v>45655</v>
      </c>
      <c r="N335" s="182"/>
      <c r="O335" s="182" t="s">
        <v>728</v>
      </c>
      <c r="P335" s="189">
        <v>50000000</v>
      </c>
      <c r="Q335" s="16" t="s">
        <v>26</v>
      </c>
      <c r="R335" s="170"/>
    </row>
    <row r="336" spans="1:18" ht="90" x14ac:dyDescent="0.25">
      <c r="A336" s="218" t="s">
        <v>720</v>
      </c>
      <c r="B336" s="219" t="s">
        <v>721</v>
      </c>
      <c r="C336" s="182" t="s">
        <v>259</v>
      </c>
      <c r="D336" s="184" t="s">
        <v>777</v>
      </c>
      <c r="E336" s="255"/>
      <c r="F336" s="255"/>
      <c r="G336" s="229" t="s">
        <v>778</v>
      </c>
      <c r="H336" s="225" t="s">
        <v>779</v>
      </c>
      <c r="I336" s="185" t="s">
        <v>399</v>
      </c>
      <c r="J336" s="184" t="s">
        <v>780</v>
      </c>
      <c r="K336" s="183" t="s">
        <v>781</v>
      </c>
      <c r="L336" s="210">
        <v>45292</v>
      </c>
      <c r="M336" s="210">
        <v>45655</v>
      </c>
      <c r="N336" s="182"/>
      <c r="O336" s="182" t="s">
        <v>728</v>
      </c>
      <c r="P336" s="189">
        <v>50000000</v>
      </c>
      <c r="Q336" s="16" t="s">
        <v>26</v>
      </c>
      <c r="R336" s="170"/>
    </row>
    <row r="337" spans="1:18" ht="75" x14ac:dyDescent="0.25">
      <c r="A337" s="218" t="s">
        <v>720</v>
      </c>
      <c r="B337" s="219" t="s">
        <v>721</v>
      </c>
      <c r="C337" s="182" t="s">
        <v>259</v>
      </c>
      <c r="D337" s="184" t="s">
        <v>782</v>
      </c>
      <c r="E337" s="255"/>
      <c r="F337" s="255"/>
      <c r="G337" s="229" t="s">
        <v>783</v>
      </c>
      <c r="H337" s="224" t="s">
        <v>784</v>
      </c>
      <c r="I337" s="185" t="s">
        <v>399</v>
      </c>
      <c r="J337" s="184" t="s">
        <v>785</v>
      </c>
      <c r="K337" s="183" t="s">
        <v>786</v>
      </c>
      <c r="L337" s="210">
        <v>45292</v>
      </c>
      <c r="M337" s="210">
        <v>45655</v>
      </c>
      <c r="N337" s="182"/>
      <c r="O337" s="182" t="s">
        <v>728</v>
      </c>
      <c r="P337" s="189"/>
      <c r="Q337" s="16" t="s">
        <v>26</v>
      </c>
      <c r="R337" s="170"/>
    </row>
    <row r="338" spans="1:18" ht="45" customHeight="1" x14ac:dyDescent="0.25">
      <c r="A338" s="218" t="s">
        <v>720</v>
      </c>
      <c r="B338" s="219" t="s">
        <v>721</v>
      </c>
      <c r="C338" s="182" t="s">
        <v>739</v>
      </c>
      <c r="D338" s="184" t="s">
        <v>787</v>
      </c>
      <c r="E338" s="255"/>
      <c r="F338" s="255"/>
      <c r="G338" s="230" t="s">
        <v>788</v>
      </c>
      <c r="H338" s="225"/>
      <c r="I338" s="185" t="s">
        <v>399</v>
      </c>
      <c r="J338" s="184" t="s">
        <v>789</v>
      </c>
      <c r="K338" s="183" t="s">
        <v>790</v>
      </c>
      <c r="L338" s="210">
        <v>45292</v>
      </c>
      <c r="M338" s="210">
        <v>45655</v>
      </c>
      <c r="N338" s="182"/>
      <c r="O338" s="182" t="s">
        <v>728</v>
      </c>
      <c r="P338" s="189">
        <v>0</v>
      </c>
      <c r="Q338" s="16" t="s">
        <v>27</v>
      </c>
      <c r="R338" s="170"/>
    </row>
    <row r="339" spans="1:18" ht="90" x14ac:dyDescent="0.25">
      <c r="A339" s="218" t="s">
        <v>720</v>
      </c>
      <c r="B339" s="219" t="s">
        <v>721</v>
      </c>
      <c r="C339" s="182" t="s">
        <v>739</v>
      </c>
      <c r="D339" s="184" t="s">
        <v>791</v>
      </c>
      <c r="E339" s="254"/>
      <c r="F339" s="187" t="s">
        <v>792</v>
      </c>
      <c r="G339" s="231" t="s">
        <v>793</v>
      </c>
      <c r="H339" s="185"/>
      <c r="I339" s="185" t="s">
        <v>399</v>
      </c>
      <c r="J339" s="184" t="s">
        <v>794</v>
      </c>
      <c r="K339" s="183" t="s">
        <v>795</v>
      </c>
      <c r="L339" s="210">
        <v>45292</v>
      </c>
      <c r="M339" s="210">
        <v>45655</v>
      </c>
      <c r="N339" s="182"/>
      <c r="O339" s="182" t="s">
        <v>728</v>
      </c>
      <c r="P339" s="189">
        <v>0</v>
      </c>
      <c r="Q339" s="16" t="s">
        <v>27</v>
      </c>
      <c r="R339" s="170"/>
    </row>
    <row r="340" spans="1:18" ht="60" x14ac:dyDescent="0.25">
      <c r="A340" s="218" t="s">
        <v>720</v>
      </c>
      <c r="B340" s="219" t="s">
        <v>721</v>
      </c>
      <c r="C340" s="182" t="s">
        <v>259</v>
      </c>
      <c r="D340" s="226" t="s">
        <v>796</v>
      </c>
      <c r="E340" s="254"/>
      <c r="F340" s="254" t="s">
        <v>797</v>
      </c>
      <c r="G340" s="188" t="s">
        <v>761</v>
      </c>
      <c r="H340" s="184" t="s">
        <v>762</v>
      </c>
      <c r="I340" s="185" t="s">
        <v>399</v>
      </c>
      <c r="J340" s="184" t="s">
        <v>798</v>
      </c>
      <c r="K340" s="183" t="s">
        <v>764</v>
      </c>
      <c r="L340" s="210">
        <v>45292</v>
      </c>
      <c r="M340" s="210">
        <v>45655</v>
      </c>
      <c r="N340" s="182"/>
      <c r="O340" s="182" t="s">
        <v>728</v>
      </c>
      <c r="P340" s="189"/>
      <c r="Q340" s="16" t="s">
        <v>26</v>
      </c>
      <c r="R340" s="170"/>
    </row>
    <row r="341" spans="1:18" ht="90" x14ac:dyDescent="0.25">
      <c r="A341" s="218" t="s">
        <v>720</v>
      </c>
      <c r="B341" s="219" t="s">
        <v>721</v>
      </c>
      <c r="C341" s="182" t="s">
        <v>259</v>
      </c>
      <c r="D341" s="226" t="s">
        <v>799</v>
      </c>
      <c r="E341" s="254"/>
      <c r="F341" s="254"/>
      <c r="G341" s="188" t="s">
        <v>800</v>
      </c>
      <c r="H341" s="184" t="s">
        <v>801</v>
      </c>
      <c r="I341" s="185" t="s">
        <v>399</v>
      </c>
      <c r="J341" s="184" t="s">
        <v>802</v>
      </c>
      <c r="K341" s="183" t="s">
        <v>803</v>
      </c>
      <c r="L341" s="210">
        <v>45292</v>
      </c>
      <c r="M341" s="210">
        <v>45655</v>
      </c>
      <c r="N341" s="182"/>
      <c r="O341" s="182" t="s">
        <v>728</v>
      </c>
      <c r="P341" s="189">
        <v>200000</v>
      </c>
      <c r="Q341" s="16" t="s">
        <v>26</v>
      </c>
      <c r="R341" s="170"/>
    </row>
    <row r="342" spans="1:18" ht="75" x14ac:dyDescent="0.25">
      <c r="A342" s="218" t="s">
        <v>720</v>
      </c>
      <c r="B342" s="219" t="s">
        <v>721</v>
      </c>
      <c r="C342" s="182" t="s">
        <v>739</v>
      </c>
      <c r="D342" s="226" t="s">
        <v>804</v>
      </c>
      <c r="E342" s="254"/>
      <c r="F342" s="254" t="s">
        <v>805</v>
      </c>
      <c r="G342" s="188" t="s">
        <v>806</v>
      </c>
      <c r="H342" s="184" t="s">
        <v>807</v>
      </c>
      <c r="I342" s="185" t="s">
        <v>399</v>
      </c>
      <c r="J342" s="184" t="s">
        <v>808</v>
      </c>
      <c r="K342" s="183" t="s">
        <v>809</v>
      </c>
      <c r="L342" s="210">
        <v>45292</v>
      </c>
      <c r="M342" s="210">
        <v>45655</v>
      </c>
      <c r="N342" s="182"/>
      <c r="O342" s="182" t="s">
        <v>728</v>
      </c>
      <c r="P342" s="189">
        <v>1600000000</v>
      </c>
      <c r="Q342" s="16" t="s">
        <v>26</v>
      </c>
      <c r="R342" s="170"/>
    </row>
    <row r="343" spans="1:18" ht="61.5" customHeight="1" x14ac:dyDescent="0.25">
      <c r="A343" s="218" t="s">
        <v>720</v>
      </c>
      <c r="B343" s="219" t="s">
        <v>721</v>
      </c>
      <c r="C343" s="182" t="s">
        <v>259</v>
      </c>
      <c r="D343" s="226" t="s">
        <v>810</v>
      </c>
      <c r="E343" s="254"/>
      <c r="F343" s="254"/>
      <c r="G343" s="188" t="s">
        <v>811</v>
      </c>
      <c r="H343" s="184" t="s">
        <v>812</v>
      </c>
      <c r="I343" s="185" t="s">
        <v>399</v>
      </c>
      <c r="J343" s="184" t="s">
        <v>813</v>
      </c>
      <c r="K343" s="183" t="s">
        <v>814</v>
      </c>
      <c r="L343" s="210">
        <v>45292</v>
      </c>
      <c r="M343" s="210">
        <v>45655</v>
      </c>
      <c r="N343" s="188"/>
      <c r="O343" s="188" t="s">
        <v>815</v>
      </c>
      <c r="P343" s="189">
        <v>900000000</v>
      </c>
      <c r="Q343" s="16" t="s">
        <v>26</v>
      </c>
      <c r="R343" s="170"/>
    </row>
    <row r="344" spans="1:18" ht="54.75" customHeight="1" x14ac:dyDescent="0.25">
      <c r="A344" s="218" t="s">
        <v>720</v>
      </c>
      <c r="B344" s="219" t="s">
        <v>721</v>
      </c>
      <c r="C344" s="182" t="s">
        <v>259</v>
      </c>
      <c r="D344" s="226" t="s">
        <v>816</v>
      </c>
      <c r="E344" s="254"/>
      <c r="F344" s="254"/>
      <c r="G344" s="188" t="s">
        <v>817</v>
      </c>
      <c r="H344" s="184" t="s">
        <v>818</v>
      </c>
      <c r="I344" s="185" t="s">
        <v>399</v>
      </c>
      <c r="J344" s="184" t="s">
        <v>819</v>
      </c>
      <c r="K344" s="183" t="s">
        <v>820</v>
      </c>
      <c r="L344" s="210">
        <v>45292</v>
      </c>
      <c r="M344" s="210">
        <v>45655</v>
      </c>
      <c r="N344" s="182"/>
      <c r="O344" s="182" t="s">
        <v>821</v>
      </c>
      <c r="P344" s="189">
        <v>50000000</v>
      </c>
      <c r="Q344" s="16" t="s">
        <v>26</v>
      </c>
      <c r="R344" s="170"/>
    </row>
    <row r="345" spans="1:18" ht="90" x14ac:dyDescent="0.25">
      <c r="A345" s="218" t="s">
        <v>720</v>
      </c>
      <c r="B345" s="219" t="s">
        <v>721</v>
      </c>
      <c r="C345" s="182" t="s">
        <v>259</v>
      </c>
      <c r="D345" s="226" t="s">
        <v>822</v>
      </c>
      <c r="E345" s="254"/>
      <c r="F345" s="254"/>
      <c r="G345" s="188" t="s">
        <v>823</v>
      </c>
      <c r="H345" s="184" t="s">
        <v>824</v>
      </c>
      <c r="I345" s="185" t="s">
        <v>399</v>
      </c>
      <c r="J345" s="184" t="s">
        <v>825</v>
      </c>
      <c r="K345" s="183" t="s">
        <v>826</v>
      </c>
      <c r="L345" s="210">
        <v>45292</v>
      </c>
      <c r="M345" s="210">
        <v>45655</v>
      </c>
      <c r="N345" s="182"/>
      <c r="O345" s="182" t="s">
        <v>728</v>
      </c>
      <c r="P345" s="189"/>
      <c r="Q345" s="16" t="s">
        <v>27</v>
      </c>
      <c r="R345" s="170"/>
    </row>
    <row r="346" spans="1:18" ht="120" x14ac:dyDescent="0.25">
      <c r="A346" s="218" t="s">
        <v>720</v>
      </c>
      <c r="B346" s="219" t="s">
        <v>721</v>
      </c>
      <c r="C346" s="182" t="s">
        <v>259</v>
      </c>
      <c r="D346" s="226" t="s">
        <v>827</v>
      </c>
      <c r="E346" s="254"/>
      <c r="F346" s="254"/>
      <c r="G346" s="188" t="s">
        <v>828</v>
      </c>
      <c r="H346" s="184" t="s">
        <v>829</v>
      </c>
      <c r="I346" s="185" t="s">
        <v>399</v>
      </c>
      <c r="J346" s="184" t="s">
        <v>830</v>
      </c>
      <c r="K346" s="183" t="s">
        <v>831</v>
      </c>
      <c r="L346" s="210">
        <v>45292</v>
      </c>
      <c r="M346" s="210">
        <v>45655</v>
      </c>
      <c r="N346" s="182"/>
      <c r="O346" s="182" t="s">
        <v>728</v>
      </c>
      <c r="P346" s="189">
        <v>10000000</v>
      </c>
      <c r="Q346" s="16" t="s">
        <v>26</v>
      </c>
      <c r="R346" s="170"/>
    </row>
    <row r="347" spans="1:18" ht="75" x14ac:dyDescent="0.25">
      <c r="A347" s="218" t="s">
        <v>720</v>
      </c>
      <c r="B347" s="219" t="s">
        <v>721</v>
      </c>
      <c r="C347" s="182" t="s">
        <v>739</v>
      </c>
      <c r="D347" s="226" t="s">
        <v>832</v>
      </c>
      <c r="E347" s="254"/>
      <c r="F347" s="254"/>
      <c r="G347" s="188" t="s">
        <v>833</v>
      </c>
      <c r="H347" s="185" t="s">
        <v>834</v>
      </c>
      <c r="I347" s="185" t="s">
        <v>399</v>
      </c>
      <c r="J347" s="184" t="s">
        <v>835</v>
      </c>
      <c r="K347" s="183" t="s">
        <v>836</v>
      </c>
      <c r="L347" s="210">
        <v>45292</v>
      </c>
      <c r="M347" s="210">
        <v>45655</v>
      </c>
      <c r="N347" s="182"/>
      <c r="O347" s="182" t="s">
        <v>728</v>
      </c>
      <c r="P347" s="189">
        <v>150000000</v>
      </c>
      <c r="Q347" s="16" t="s">
        <v>26</v>
      </c>
      <c r="R347" s="170"/>
    </row>
    <row r="348" spans="1:18" x14ac:dyDescent="0.25">
      <c r="A348" s="215"/>
      <c r="B348" s="220"/>
      <c r="C348" s="140"/>
      <c r="D348" s="120"/>
      <c r="E348" s="119"/>
      <c r="F348" s="119"/>
      <c r="G348" s="140"/>
      <c r="H348" s="120"/>
      <c r="I348" s="120"/>
      <c r="J348" s="120"/>
      <c r="K348" s="119"/>
      <c r="L348" s="140"/>
      <c r="M348" s="140"/>
      <c r="N348" s="140"/>
      <c r="O348" s="119"/>
      <c r="P348" s="190"/>
      <c r="Q348" s="191"/>
      <c r="R348" s="170"/>
    </row>
    <row r="349" spans="1:18" ht="65.25" customHeight="1" x14ac:dyDescent="0.25">
      <c r="A349" s="44" t="s">
        <v>31</v>
      </c>
      <c r="B349" s="40" t="s">
        <v>838</v>
      </c>
      <c r="C349" s="41" t="s">
        <v>6</v>
      </c>
      <c r="D349" s="125" t="s">
        <v>839</v>
      </c>
      <c r="E349" s="40" t="s">
        <v>840</v>
      </c>
      <c r="F349" s="79" t="b">
        <v>0</v>
      </c>
      <c r="G349" s="41">
        <v>3000</v>
      </c>
      <c r="H349" s="125" t="s">
        <v>841</v>
      </c>
      <c r="I349" s="127"/>
      <c r="J349" s="125" t="s">
        <v>842</v>
      </c>
      <c r="K349" s="128" t="s">
        <v>843</v>
      </c>
      <c r="L349" s="200">
        <v>45474</v>
      </c>
      <c r="M349" s="200">
        <v>45595</v>
      </c>
      <c r="N349" s="116"/>
      <c r="O349" s="197" t="s">
        <v>15</v>
      </c>
      <c r="P349" s="66">
        <v>1610000000</v>
      </c>
      <c r="Q349" s="198" t="s">
        <v>26</v>
      </c>
    </row>
    <row r="350" spans="1:18" ht="71.25" customHeight="1" x14ac:dyDescent="0.25">
      <c r="A350" s="44" t="s">
        <v>31</v>
      </c>
      <c r="B350" s="40" t="s">
        <v>838</v>
      </c>
      <c r="C350" s="41" t="s">
        <v>4</v>
      </c>
      <c r="D350" s="40" t="s">
        <v>399</v>
      </c>
      <c r="E350" s="40" t="s">
        <v>399</v>
      </c>
      <c r="F350" s="79" t="b">
        <v>0</v>
      </c>
      <c r="G350" s="41" t="s">
        <v>75</v>
      </c>
      <c r="H350" s="196" t="s">
        <v>844</v>
      </c>
      <c r="I350" s="127"/>
      <c r="J350" s="125" t="s">
        <v>845</v>
      </c>
      <c r="K350" s="128" t="s">
        <v>846</v>
      </c>
      <c r="L350" s="200">
        <v>45352</v>
      </c>
      <c r="M350" s="200">
        <v>45656</v>
      </c>
      <c r="N350" s="116"/>
      <c r="O350" s="197" t="s">
        <v>24</v>
      </c>
      <c r="P350" s="66">
        <v>0</v>
      </c>
      <c r="Q350" s="198"/>
    </row>
    <row r="351" spans="1:18" ht="77.25" x14ac:dyDescent="0.25">
      <c r="A351" s="44" t="s">
        <v>31</v>
      </c>
      <c r="B351" s="40" t="s">
        <v>838</v>
      </c>
      <c r="C351" s="41" t="s">
        <v>6</v>
      </c>
      <c r="D351" s="125" t="s">
        <v>839</v>
      </c>
      <c r="E351" s="40" t="s">
        <v>840</v>
      </c>
      <c r="F351" s="79" t="b">
        <v>0</v>
      </c>
      <c r="G351" s="41">
        <v>3000</v>
      </c>
      <c r="H351" s="125" t="s">
        <v>847</v>
      </c>
      <c r="I351" s="127"/>
      <c r="J351" s="125" t="s">
        <v>842</v>
      </c>
      <c r="K351" s="128" t="s">
        <v>843</v>
      </c>
      <c r="L351" s="200">
        <v>45352</v>
      </c>
      <c r="M351" s="200">
        <v>45656</v>
      </c>
      <c r="N351" s="116"/>
      <c r="O351" s="197" t="s">
        <v>15</v>
      </c>
      <c r="P351" s="66">
        <v>5000000000</v>
      </c>
      <c r="Q351" s="198" t="s">
        <v>26</v>
      </c>
    </row>
    <row r="352" spans="1:18" ht="64.5" x14ac:dyDescent="0.25">
      <c r="A352" s="44" t="s">
        <v>31</v>
      </c>
      <c r="B352" s="40" t="s">
        <v>838</v>
      </c>
      <c r="C352" s="41" t="s">
        <v>6</v>
      </c>
      <c r="D352" s="125" t="s">
        <v>848</v>
      </c>
      <c r="E352" s="40" t="s">
        <v>840</v>
      </c>
      <c r="F352" s="79" t="b">
        <v>0</v>
      </c>
      <c r="G352" s="41">
        <v>1</v>
      </c>
      <c r="H352" s="125" t="s">
        <v>849</v>
      </c>
      <c r="I352" s="127"/>
      <c r="J352" s="125" t="s">
        <v>850</v>
      </c>
      <c r="K352" s="128" t="s">
        <v>843</v>
      </c>
      <c r="L352" s="200">
        <v>45323</v>
      </c>
      <c r="M352" s="40" t="s">
        <v>851</v>
      </c>
      <c r="N352" s="116"/>
      <c r="O352" s="197" t="s">
        <v>15</v>
      </c>
      <c r="P352" s="66">
        <v>300000000</v>
      </c>
      <c r="Q352" s="198" t="s">
        <v>26</v>
      </c>
    </row>
    <row r="353" spans="1:21" ht="66" customHeight="1" x14ac:dyDescent="0.25">
      <c r="A353" s="44" t="s">
        <v>31</v>
      </c>
      <c r="B353" s="40" t="s">
        <v>838</v>
      </c>
      <c r="C353" s="41" t="s">
        <v>6</v>
      </c>
      <c r="D353" s="125" t="s">
        <v>852</v>
      </c>
      <c r="E353" s="40" t="s">
        <v>853</v>
      </c>
      <c r="F353" s="79" t="b">
        <v>0</v>
      </c>
      <c r="G353" s="41">
        <v>3</v>
      </c>
      <c r="H353" s="125" t="s">
        <v>854</v>
      </c>
      <c r="I353" s="127"/>
      <c r="J353" s="125" t="s">
        <v>855</v>
      </c>
      <c r="K353" s="128" t="s">
        <v>843</v>
      </c>
      <c r="L353" s="200">
        <v>45352</v>
      </c>
      <c r="M353" s="200">
        <v>45656</v>
      </c>
      <c r="N353" s="116"/>
      <c r="O353" s="197" t="s">
        <v>15</v>
      </c>
      <c r="P353" s="66">
        <v>6000000000</v>
      </c>
      <c r="Q353" s="198" t="s">
        <v>26</v>
      </c>
    </row>
    <row r="354" spans="1:21" ht="64.5" x14ac:dyDescent="0.25">
      <c r="A354" s="44" t="s">
        <v>31</v>
      </c>
      <c r="B354" s="40" t="s">
        <v>838</v>
      </c>
      <c r="C354" s="41" t="s">
        <v>6</v>
      </c>
      <c r="D354" s="125" t="s">
        <v>852</v>
      </c>
      <c r="E354" s="40" t="s">
        <v>840</v>
      </c>
      <c r="F354" s="79" t="b">
        <v>0</v>
      </c>
      <c r="G354" s="41">
        <v>3000</v>
      </c>
      <c r="H354" s="125" t="s">
        <v>856</v>
      </c>
      <c r="I354" s="127"/>
      <c r="J354" s="125" t="s">
        <v>857</v>
      </c>
      <c r="K354" s="128" t="s">
        <v>843</v>
      </c>
      <c r="L354" s="200">
        <v>45323</v>
      </c>
      <c r="M354" s="200">
        <v>45595</v>
      </c>
      <c r="N354" s="116"/>
      <c r="O354" s="197" t="s">
        <v>15</v>
      </c>
      <c r="P354" s="66">
        <v>670000000</v>
      </c>
      <c r="Q354" s="66" t="s">
        <v>26</v>
      </c>
    </row>
    <row r="355" spans="1:21" ht="90" x14ac:dyDescent="0.25">
      <c r="A355" s="44" t="s">
        <v>31</v>
      </c>
      <c r="B355" s="40" t="s">
        <v>838</v>
      </c>
      <c r="C355" s="41" t="s">
        <v>6</v>
      </c>
      <c r="D355" s="125" t="s">
        <v>858</v>
      </c>
      <c r="E355" s="40" t="s">
        <v>840</v>
      </c>
      <c r="F355" s="79" t="b">
        <v>0</v>
      </c>
      <c r="G355" s="41">
        <v>110</v>
      </c>
      <c r="H355" s="125" t="s">
        <v>859</v>
      </c>
      <c r="I355" s="127"/>
      <c r="J355" s="125" t="s">
        <v>860</v>
      </c>
      <c r="K355" s="128" t="s">
        <v>843</v>
      </c>
      <c r="L355" s="200">
        <v>45323</v>
      </c>
      <c r="M355" s="200">
        <v>45656</v>
      </c>
      <c r="N355" s="116"/>
      <c r="O355" s="197" t="s">
        <v>15</v>
      </c>
      <c r="P355" s="66">
        <v>3200000000</v>
      </c>
      <c r="Q355" s="66" t="s">
        <v>26</v>
      </c>
    </row>
    <row r="356" spans="1:21" ht="51.75" x14ac:dyDescent="0.25">
      <c r="A356" s="44" t="s">
        <v>31</v>
      </c>
      <c r="B356" s="40" t="s">
        <v>838</v>
      </c>
      <c r="C356" s="41" t="s">
        <v>6</v>
      </c>
      <c r="D356" s="125" t="s">
        <v>861</v>
      </c>
      <c r="E356" s="40" t="s">
        <v>840</v>
      </c>
      <c r="F356" s="79" t="b">
        <v>0</v>
      </c>
      <c r="G356" s="41"/>
      <c r="H356" s="125" t="s">
        <v>862</v>
      </c>
      <c r="I356" s="127"/>
      <c r="J356" s="125" t="s">
        <v>863</v>
      </c>
      <c r="K356" s="128" t="s">
        <v>843</v>
      </c>
      <c r="L356" s="200">
        <v>45323</v>
      </c>
      <c r="M356" s="200">
        <v>45656</v>
      </c>
      <c r="N356" s="116"/>
      <c r="O356" s="197" t="s">
        <v>15</v>
      </c>
      <c r="P356" s="66">
        <v>340000000</v>
      </c>
      <c r="Q356" s="66" t="s">
        <v>26</v>
      </c>
    </row>
    <row r="357" spans="1:21" ht="77.25" x14ac:dyDescent="0.25">
      <c r="A357" s="44" t="s">
        <v>31</v>
      </c>
      <c r="B357" s="40" t="s">
        <v>838</v>
      </c>
      <c r="C357" s="41" t="s">
        <v>6</v>
      </c>
      <c r="D357" s="125" t="s">
        <v>864</v>
      </c>
      <c r="E357" s="40" t="s">
        <v>840</v>
      </c>
      <c r="F357" s="79" t="b">
        <v>0</v>
      </c>
      <c r="G357" s="41">
        <v>5</v>
      </c>
      <c r="H357" s="125" t="s">
        <v>865</v>
      </c>
      <c r="I357" s="127"/>
      <c r="J357" s="125" t="s">
        <v>866</v>
      </c>
      <c r="K357" s="128" t="s">
        <v>843</v>
      </c>
      <c r="L357" s="200">
        <v>45323</v>
      </c>
      <c r="M357" s="200">
        <v>45656</v>
      </c>
      <c r="N357" s="116"/>
      <c r="O357" s="197" t="s">
        <v>15</v>
      </c>
      <c r="P357" s="66">
        <v>1500000000</v>
      </c>
      <c r="Q357" s="66" t="s">
        <v>26</v>
      </c>
    </row>
    <row r="358" spans="1:21" ht="64.5" x14ac:dyDescent="0.25">
      <c r="A358" s="44" t="s">
        <v>31</v>
      </c>
      <c r="B358" s="40" t="s">
        <v>838</v>
      </c>
      <c r="C358" s="41" t="s">
        <v>6</v>
      </c>
      <c r="D358" s="125" t="s">
        <v>867</v>
      </c>
      <c r="E358" s="40" t="s">
        <v>853</v>
      </c>
      <c r="F358" s="79" t="b">
        <v>0</v>
      </c>
      <c r="G358" s="41">
        <v>1</v>
      </c>
      <c r="H358" s="125" t="s">
        <v>868</v>
      </c>
      <c r="I358" s="127"/>
      <c r="J358" s="125" t="s">
        <v>869</v>
      </c>
      <c r="K358" s="128" t="s">
        <v>843</v>
      </c>
      <c r="L358" s="40" t="s">
        <v>870</v>
      </c>
      <c r="M358" s="200">
        <v>45656</v>
      </c>
      <c r="N358" s="116"/>
      <c r="O358" s="197" t="s">
        <v>15</v>
      </c>
      <c r="P358" s="66">
        <v>3100000000</v>
      </c>
      <c r="Q358" s="66" t="s">
        <v>26</v>
      </c>
    </row>
    <row r="359" spans="1:21" ht="51.75" x14ac:dyDescent="0.25">
      <c r="A359" s="44" t="s">
        <v>31</v>
      </c>
      <c r="B359" s="40" t="s">
        <v>838</v>
      </c>
      <c r="C359" s="41" t="s">
        <v>6</v>
      </c>
      <c r="D359" s="125" t="s">
        <v>871</v>
      </c>
      <c r="E359" s="40" t="s">
        <v>840</v>
      </c>
      <c r="F359" s="79" t="b">
        <v>0</v>
      </c>
      <c r="G359" s="41">
        <v>6</v>
      </c>
      <c r="H359" s="125" t="s">
        <v>872</v>
      </c>
      <c r="I359" s="127"/>
      <c r="J359" s="125" t="s">
        <v>873</v>
      </c>
      <c r="K359" s="128" t="s">
        <v>843</v>
      </c>
      <c r="L359" s="200">
        <v>45449</v>
      </c>
      <c r="M359" s="200">
        <v>45449</v>
      </c>
      <c r="N359" s="116"/>
      <c r="O359" s="197" t="s">
        <v>15</v>
      </c>
      <c r="P359" s="66">
        <v>360000000</v>
      </c>
      <c r="Q359" s="66" t="s">
        <v>26</v>
      </c>
    </row>
    <row r="360" spans="1:21" ht="64.5" x14ac:dyDescent="0.25">
      <c r="A360" s="44" t="s">
        <v>31</v>
      </c>
      <c r="B360" s="40" t="s">
        <v>838</v>
      </c>
      <c r="C360" s="41" t="s">
        <v>6</v>
      </c>
      <c r="D360" s="125" t="s">
        <v>874</v>
      </c>
      <c r="E360" s="40" t="s">
        <v>840</v>
      </c>
      <c r="F360" s="79" t="b">
        <v>0</v>
      </c>
      <c r="G360" s="41">
        <v>6</v>
      </c>
      <c r="H360" s="125" t="s">
        <v>875</v>
      </c>
      <c r="I360" s="127"/>
      <c r="J360" s="125" t="s">
        <v>873</v>
      </c>
      <c r="K360" s="128" t="s">
        <v>843</v>
      </c>
      <c r="L360" s="200">
        <v>45352</v>
      </c>
      <c r="M360" s="200">
        <v>45381</v>
      </c>
      <c r="N360" s="116"/>
      <c r="O360" s="197" t="s">
        <v>15</v>
      </c>
      <c r="P360" s="66">
        <v>120005000</v>
      </c>
      <c r="Q360" s="66" t="s">
        <v>26</v>
      </c>
    </row>
    <row r="361" spans="1:21" ht="76.5" x14ac:dyDescent="0.25">
      <c r="A361" s="44" t="s">
        <v>31</v>
      </c>
      <c r="B361" s="40" t="s">
        <v>838</v>
      </c>
      <c r="C361" s="41" t="s">
        <v>6</v>
      </c>
      <c r="D361" s="125" t="s">
        <v>852</v>
      </c>
      <c r="E361" s="40" t="s">
        <v>840</v>
      </c>
      <c r="F361" s="79" t="b">
        <v>0</v>
      </c>
      <c r="G361" s="41">
        <v>2</v>
      </c>
      <c r="H361" s="128" t="s">
        <v>876</v>
      </c>
      <c r="I361" s="132"/>
      <c r="J361" s="125" t="s">
        <v>877</v>
      </c>
      <c r="K361" s="128" t="s">
        <v>843</v>
      </c>
      <c r="L361" s="200">
        <v>45352</v>
      </c>
      <c r="M361" s="200">
        <v>45473</v>
      </c>
      <c r="N361" s="116"/>
      <c r="O361" s="197" t="s">
        <v>15</v>
      </c>
      <c r="P361" s="66">
        <v>1815000000</v>
      </c>
      <c r="Q361" s="66" t="s">
        <v>26</v>
      </c>
    </row>
    <row r="362" spans="1:21" ht="75" customHeight="1" x14ac:dyDescent="0.25">
      <c r="A362" s="44" t="s">
        <v>31</v>
      </c>
      <c r="B362" s="40" t="s">
        <v>838</v>
      </c>
      <c r="C362" s="41" t="s">
        <v>6</v>
      </c>
      <c r="D362" s="125" t="s">
        <v>852</v>
      </c>
      <c r="E362" s="40" t="s">
        <v>840</v>
      </c>
      <c r="F362" s="79" t="b">
        <v>0</v>
      </c>
      <c r="G362" s="41">
        <v>3000</v>
      </c>
      <c r="H362" s="125" t="s">
        <v>878</v>
      </c>
      <c r="I362" s="127"/>
      <c r="J362" s="125" t="s">
        <v>879</v>
      </c>
      <c r="K362" s="128" t="s">
        <v>843</v>
      </c>
      <c r="L362" s="200">
        <v>45323</v>
      </c>
      <c r="M362" s="200">
        <v>45503</v>
      </c>
      <c r="N362" s="116"/>
      <c r="O362" s="197" t="s">
        <v>15</v>
      </c>
      <c r="P362" s="66">
        <v>1220000000</v>
      </c>
      <c r="Q362" s="66" t="s">
        <v>26</v>
      </c>
    </row>
    <row r="363" spans="1:21" ht="64.5" x14ac:dyDescent="0.25">
      <c r="A363" s="44" t="s">
        <v>31</v>
      </c>
      <c r="B363" s="40" t="s">
        <v>838</v>
      </c>
      <c r="C363" s="41" t="s">
        <v>6</v>
      </c>
      <c r="D363" s="125" t="s">
        <v>852</v>
      </c>
      <c r="E363" s="40" t="s">
        <v>840</v>
      </c>
      <c r="F363" s="79" t="b">
        <v>0</v>
      </c>
      <c r="G363" s="41">
        <v>3000</v>
      </c>
      <c r="H363" s="125" t="s">
        <v>880</v>
      </c>
      <c r="I363" s="127"/>
      <c r="J363" s="125" t="s">
        <v>881</v>
      </c>
      <c r="K363" s="128" t="s">
        <v>843</v>
      </c>
      <c r="L363" s="200">
        <v>45323</v>
      </c>
      <c r="M363" s="200">
        <v>45473</v>
      </c>
      <c r="N363" s="116"/>
      <c r="O363" s="197" t="s">
        <v>15</v>
      </c>
      <c r="P363" s="66">
        <v>1500000000</v>
      </c>
      <c r="Q363" s="66" t="s">
        <v>26</v>
      </c>
    </row>
    <row r="364" spans="1:21" ht="102.75" x14ac:dyDescent="0.25">
      <c r="A364" s="44" t="s">
        <v>31</v>
      </c>
      <c r="B364" s="40" t="s">
        <v>838</v>
      </c>
      <c r="C364" s="41" t="s">
        <v>6</v>
      </c>
      <c r="D364" s="125" t="s">
        <v>852</v>
      </c>
      <c r="E364" s="40" t="s">
        <v>840</v>
      </c>
      <c r="F364" s="79" t="b">
        <v>0</v>
      </c>
      <c r="G364" s="41">
        <v>3000</v>
      </c>
      <c r="H364" s="125" t="s">
        <v>882</v>
      </c>
      <c r="I364" s="127"/>
      <c r="J364" s="125" t="s">
        <v>883</v>
      </c>
      <c r="K364" s="128" t="s">
        <v>843</v>
      </c>
      <c r="L364" s="200">
        <v>45352</v>
      </c>
      <c r="M364" s="200">
        <v>45656</v>
      </c>
      <c r="N364" s="116"/>
      <c r="O364" s="197" t="s">
        <v>15</v>
      </c>
      <c r="P364" s="66">
        <v>300000000</v>
      </c>
      <c r="Q364" s="66" t="s">
        <v>26</v>
      </c>
    </row>
    <row r="365" spans="1:21" ht="63.75" x14ac:dyDescent="0.25">
      <c r="A365" s="44" t="s">
        <v>31</v>
      </c>
      <c r="B365" s="40" t="s">
        <v>838</v>
      </c>
      <c r="C365" s="41" t="s">
        <v>6</v>
      </c>
      <c r="D365" s="5" t="s">
        <v>884</v>
      </c>
      <c r="E365" s="40" t="s">
        <v>840</v>
      </c>
      <c r="F365" s="1" t="b">
        <v>0</v>
      </c>
      <c r="G365" s="27">
        <v>1</v>
      </c>
      <c r="H365" s="196" t="s">
        <v>885</v>
      </c>
      <c r="I365" s="5"/>
      <c r="J365" s="125" t="s">
        <v>886</v>
      </c>
      <c r="K365" s="128" t="s">
        <v>843</v>
      </c>
      <c r="L365" s="97">
        <v>45383</v>
      </c>
      <c r="M365" s="97">
        <v>45412</v>
      </c>
      <c r="N365" s="27"/>
      <c r="O365" s="195" t="s">
        <v>15</v>
      </c>
      <c r="P365" s="66">
        <v>75386500</v>
      </c>
      <c r="Q365" s="66" t="s">
        <v>26</v>
      </c>
    </row>
    <row r="366" spans="1:21" ht="140.25" x14ac:dyDescent="0.25">
      <c r="A366" s="44" t="s">
        <v>31</v>
      </c>
      <c r="B366" s="40" t="s">
        <v>838</v>
      </c>
      <c r="C366" s="41" t="s">
        <v>6</v>
      </c>
      <c r="D366" s="5" t="s">
        <v>884</v>
      </c>
      <c r="E366" s="40" t="s">
        <v>840</v>
      </c>
      <c r="F366" s="1" t="b">
        <v>0</v>
      </c>
      <c r="G366" s="27">
        <v>1</v>
      </c>
      <c r="H366" s="196" t="s">
        <v>887</v>
      </c>
      <c r="I366" s="5"/>
      <c r="J366" s="24" t="s">
        <v>888</v>
      </c>
      <c r="K366" s="128" t="s">
        <v>843</v>
      </c>
      <c r="L366" s="97">
        <v>45352</v>
      </c>
      <c r="M366" s="97">
        <v>45626</v>
      </c>
      <c r="N366" s="27"/>
      <c r="O366" s="71" t="s">
        <v>293</v>
      </c>
      <c r="P366" s="66">
        <v>700000000</v>
      </c>
      <c r="Q366" s="66" t="s">
        <v>26</v>
      </c>
    </row>
    <row r="367" spans="1:21" x14ac:dyDescent="0.25">
      <c r="A367" s="215"/>
      <c r="B367" s="215"/>
      <c r="C367" s="119"/>
      <c r="D367" s="120"/>
      <c r="E367" s="140"/>
      <c r="F367" s="119"/>
      <c r="G367" s="119"/>
      <c r="H367" s="120"/>
      <c r="I367" s="120"/>
      <c r="J367" s="120"/>
      <c r="K367" s="119"/>
      <c r="L367" s="140"/>
      <c r="M367" s="140"/>
      <c r="N367" s="140"/>
      <c r="O367" s="199"/>
      <c r="P367" s="190"/>
      <c r="Q367" s="50"/>
    </row>
    <row r="368" spans="1:21" ht="90" x14ac:dyDescent="0.25">
      <c r="A368" s="44" t="s">
        <v>30</v>
      </c>
      <c r="B368" s="44" t="s">
        <v>40</v>
      </c>
      <c r="C368" s="56" t="s">
        <v>4</v>
      </c>
      <c r="D368" s="201" t="s">
        <v>889</v>
      </c>
      <c r="E368" s="137" t="s">
        <v>890</v>
      </c>
      <c r="F368" s="203">
        <f t="shared" ref="F368" si="12">IF(C368="Producto","='Plan_Indicativo '!N2",IF(C368&lt;"Producto",BT367))</f>
        <v>0</v>
      </c>
      <c r="G368" s="203"/>
      <c r="H368" s="204"/>
      <c r="I368" s="209">
        <v>2023002200098</v>
      </c>
      <c r="J368" s="205" t="s">
        <v>891</v>
      </c>
      <c r="K368" s="137" t="s">
        <v>891</v>
      </c>
      <c r="L368" s="53"/>
      <c r="M368" s="55">
        <v>45291</v>
      </c>
      <c r="N368" s="56"/>
      <c r="O368" s="56" t="s">
        <v>15</v>
      </c>
      <c r="P368" s="66">
        <v>5802983682</v>
      </c>
      <c r="Q368" s="53" t="s">
        <v>26</v>
      </c>
      <c r="U368" s="3" t="s">
        <v>893</v>
      </c>
    </row>
    <row r="369" spans="1:17" ht="87.75" customHeight="1" x14ac:dyDescent="0.25">
      <c r="A369" s="44" t="s">
        <v>30</v>
      </c>
      <c r="B369" s="44" t="s">
        <v>40</v>
      </c>
      <c r="C369" s="208" t="s">
        <v>396</v>
      </c>
      <c r="D369" s="205" t="s">
        <v>892</v>
      </c>
      <c r="E369" s="137" t="s">
        <v>890</v>
      </c>
      <c r="F369" s="202"/>
      <c r="G369" s="203"/>
      <c r="H369" s="202"/>
      <c r="I369" s="203"/>
      <c r="J369" s="203"/>
      <c r="K369" s="207"/>
      <c r="L369" s="53"/>
      <c r="M369" s="55">
        <v>45291</v>
      </c>
      <c r="N369" s="56"/>
      <c r="O369" s="56" t="s">
        <v>24</v>
      </c>
      <c r="P369" s="53"/>
      <c r="Q369" s="53" t="s">
        <v>27</v>
      </c>
    </row>
    <row r="370" spans="1:17" x14ac:dyDescent="0.25">
      <c r="A370" s="212"/>
      <c r="B370" s="212"/>
      <c r="C370" s="45"/>
      <c r="D370" s="46"/>
      <c r="E370" s="47" t="str">
        <f>IFERROR(VLOOKUP(D370,#REF!,4,FALSE)," ")</f>
        <v xml:space="preserve"> </v>
      </c>
      <c r="F370" s="45" t="e">
        <f>IF(C370="Producto","='Plan_Indicativo '!N2",IF(C370&lt;"Producto",#REF!))</f>
        <v>#REF!</v>
      </c>
      <c r="G370" s="45" t="str">
        <f>IFERROR(VLOOKUP(D370,#REF!,12,FALSE)," ")</f>
        <v xml:space="preserve"> </v>
      </c>
      <c r="H370" s="48"/>
      <c r="I370" s="46"/>
      <c r="J370" s="48"/>
      <c r="K370" s="49"/>
      <c r="L370" s="50"/>
      <c r="M370" s="50"/>
      <c r="N370" s="50"/>
      <c r="O370" s="51"/>
      <c r="P370" s="190"/>
      <c r="Q370" s="52"/>
    </row>
    <row r="371" spans="1:17" x14ac:dyDescent="0.25">
      <c r="A371" s="203"/>
      <c r="B371" s="203"/>
      <c r="C371" s="1"/>
      <c r="D371" s="5"/>
      <c r="E371" s="24" t="str">
        <f>IFERROR(VLOOKUP(D371,#REF!,4,FALSE)," ")</f>
        <v xml:space="preserve"> </v>
      </c>
      <c r="F371" s="1">
        <f t="shared" ref="F371:F392" si="13">IF(C371="Producto","='Plan_Indicativo '!N2",IF(C371&lt;"Producto",BU370))</f>
        <v>0</v>
      </c>
      <c r="G371" s="1" t="str">
        <f>IFERROR(VLOOKUP(D371,#REF!,12,FALSE)," ")</f>
        <v xml:space="preserve"> </v>
      </c>
      <c r="H371" s="30"/>
      <c r="I371" s="5"/>
      <c r="J371" s="30"/>
      <c r="K371" s="31"/>
      <c r="L371" s="27"/>
      <c r="M371" s="27"/>
      <c r="N371" s="27"/>
      <c r="O371" s="14"/>
      <c r="Q371" s="206"/>
    </row>
    <row r="372" spans="1:17" x14ac:dyDescent="0.25">
      <c r="A372" s="203"/>
      <c r="B372" s="203"/>
      <c r="C372" s="1"/>
      <c r="D372" s="5"/>
      <c r="E372" s="24" t="str">
        <f>IFERROR(VLOOKUP(D372,#REF!,4,FALSE)," ")</f>
        <v xml:space="preserve"> </v>
      </c>
      <c r="F372" s="1">
        <f t="shared" si="13"/>
        <v>0</v>
      </c>
      <c r="G372" s="1" t="str">
        <f>IFERROR(VLOOKUP(D372,#REF!,12,FALSE)," ")</f>
        <v xml:space="preserve"> </v>
      </c>
      <c r="H372" s="30"/>
      <c r="I372" s="5"/>
      <c r="J372" s="30"/>
      <c r="K372" s="31"/>
      <c r="L372" s="27"/>
      <c r="M372" s="27"/>
      <c r="N372" s="27"/>
      <c r="O372" s="14"/>
    </row>
    <row r="373" spans="1:17" x14ac:dyDescent="0.25">
      <c r="A373" s="203"/>
      <c r="B373" s="203"/>
      <c r="C373" s="1"/>
      <c r="D373" s="5"/>
      <c r="E373" s="24" t="str">
        <f>IFERROR(VLOOKUP(D373,#REF!,4,FALSE)," ")</f>
        <v xml:space="preserve"> </v>
      </c>
      <c r="F373" s="1">
        <f t="shared" si="13"/>
        <v>0</v>
      </c>
      <c r="G373" s="1" t="str">
        <f>IFERROR(VLOOKUP(D373,#REF!,12,FALSE)," ")</f>
        <v xml:space="preserve"> </v>
      </c>
      <c r="H373" s="30"/>
      <c r="I373" s="5"/>
      <c r="J373" s="30"/>
      <c r="K373" s="31"/>
      <c r="L373" s="27"/>
      <c r="M373" s="27"/>
      <c r="N373" s="27"/>
      <c r="O373" s="14"/>
    </row>
    <row r="374" spans="1:17" x14ac:dyDescent="0.25">
      <c r="A374" s="203"/>
      <c r="B374" s="203"/>
      <c r="C374" s="1"/>
      <c r="D374" s="5"/>
      <c r="E374" s="24" t="str">
        <f>IFERROR(VLOOKUP(D374,#REF!,4,FALSE)," ")</f>
        <v xml:space="preserve"> </v>
      </c>
      <c r="F374" s="1">
        <f t="shared" si="13"/>
        <v>0</v>
      </c>
      <c r="G374" s="1" t="str">
        <f>IFERROR(VLOOKUP(D374,#REF!,12,FALSE)," ")</f>
        <v xml:space="preserve"> </v>
      </c>
      <c r="H374" s="30"/>
      <c r="I374" s="5"/>
      <c r="J374" s="30"/>
      <c r="K374" s="31"/>
      <c r="L374" s="27"/>
      <c r="M374" s="27"/>
      <c r="N374" s="27"/>
      <c r="O374" s="14"/>
    </row>
    <row r="375" spans="1:17" x14ac:dyDescent="0.25">
      <c r="A375" s="203"/>
      <c r="B375" s="203"/>
      <c r="C375" s="1"/>
      <c r="D375" s="5"/>
      <c r="E375" s="24" t="str">
        <f>IFERROR(VLOOKUP(D375,#REF!,4,FALSE)," ")</f>
        <v xml:space="preserve"> </v>
      </c>
      <c r="F375" s="1">
        <f t="shared" si="13"/>
        <v>0</v>
      </c>
      <c r="G375" s="1" t="str">
        <f>IFERROR(VLOOKUP(D375,#REF!,12,FALSE)," ")</f>
        <v xml:space="preserve"> </v>
      </c>
      <c r="H375" s="30"/>
      <c r="I375" s="5"/>
      <c r="J375" s="30"/>
      <c r="K375" s="31"/>
      <c r="L375" s="27"/>
      <c r="M375" s="27"/>
      <c r="N375" s="27"/>
      <c r="O375" s="14"/>
    </row>
    <row r="376" spans="1:17" x14ac:dyDescent="0.25">
      <c r="A376" s="203"/>
      <c r="B376" s="203"/>
      <c r="C376" s="1"/>
      <c r="D376" s="5"/>
      <c r="E376" s="24" t="str">
        <f>IFERROR(VLOOKUP(D376,#REF!,4,FALSE)," ")</f>
        <v xml:space="preserve"> </v>
      </c>
      <c r="F376" s="1">
        <f t="shared" si="13"/>
        <v>0</v>
      </c>
      <c r="G376" s="1" t="str">
        <f>IFERROR(VLOOKUP(D376,#REF!,12,FALSE)," ")</f>
        <v xml:space="preserve"> </v>
      </c>
      <c r="H376" s="30"/>
      <c r="I376" s="5"/>
      <c r="J376" s="30"/>
      <c r="K376" s="31"/>
      <c r="L376" s="27"/>
      <c r="M376" s="27"/>
      <c r="N376" s="27"/>
      <c r="O376" s="14"/>
    </row>
    <row r="377" spans="1:17" x14ac:dyDescent="0.25">
      <c r="A377" s="203"/>
      <c r="B377" s="203"/>
      <c r="C377" s="1"/>
      <c r="D377" s="5"/>
      <c r="E377" s="24" t="str">
        <f>IFERROR(VLOOKUP(D377,#REF!,4,FALSE)," ")</f>
        <v xml:space="preserve"> </v>
      </c>
      <c r="F377" s="1">
        <f t="shared" si="13"/>
        <v>0</v>
      </c>
      <c r="G377" s="1" t="str">
        <f>IFERROR(VLOOKUP(D377,#REF!,12,FALSE)," ")</f>
        <v xml:space="preserve"> </v>
      </c>
      <c r="H377" s="30"/>
      <c r="I377" s="5"/>
      <c r="J377" s="30"/>
      <c r="K377" s="31"/>
      <c r="L377" s="27"/>
      <c r="M377" s="27"/>
      <c r="N377" s="27"/>
      <c r="O377" s="14"/>
    </row>
    <row r="378" spans="1:17" x14ac:dyDescent="0.25">
      <c r="A378" s="203"/>
      <c r="B378" s="203"/>
      <c r="C378" s="1"/>
      <c r="D378" s="5"/>
      <c r="E378" s="24" t="str">
        <f>IFERROR(VLOOKUP(D378,#REF!,4,FALSE)," ")</f>
        <v xml:space="preserve"> </v>
      </c>
      <c r="F378" s="1">
        <f t="shared" si="13"/>
        <v>0</v>
      </c>
      <c r="G378" s="1" t="str">
        <f>IFERROR(VLOOKUP(D378,#REF!,12,FALSE)," ")</f>
        <v xml:space="preserve"> </v>
      </c>
      <c r="H378" s="30"/>
      <c r="I378" s="5"/>
      <c r="J378" s="30"/>
      <c r="K378" s="31"/>
      <c r="L378" s="27"/>
      <c r="M378" s="27"/>
      <c r="N378" s="27"/>
      <c r="O378" s="14"/>
    </row>
    <row r="379" spans="1:17" x14ac:dyDescent="0.25">
      <c r="A379" s="203"/>
      <c r="B379" s="203"/>
      <c r="C379" s="1"/>
      <c r="D379" s="5"/>
      <c r="E379" s="24" t="str">
        <f>IFERROR(VLOOKUP(D379,#REF!,4,FALSE)," ")</f>
        <v xml:space="preserve"> </v>
      </c>
      <c r="F379" s="1">
        <f t="shared" si="13"/>
        <v>0</v>
      </c>
      <c r="G379" s="1" t="str">
        <f>IFERROR(VLOOKUP(D379,#REF!,12,FALSE)," ")</f>
        <v xml:space="preserve"> </v>
      </c>
      <c r="H379" s="30"/>
      <c r="I379" s="5"/>
      <c r="J379" s="30"/>
      <c r="K379" s="31"/>
      <c r="L379" s="27"/>
      <c r="M379" s="27"/>
      <c r="N379" s="27"/>
      <c r="O379" s="14"/>
    </row>
    <row r="380" spans="1:17" x14ac:dyDescent="0.25">
      <c r="A380" s="203"/>
      <c r="B380" s="203"/>
      <c r="C380" s="1"/>
      <c r="D380" s="5"/>
      <c r="E380" s="24" t="str">
        <f>IFERROR(VLOOKUP(D380,#REF!,4,FALSE)," ")</f>
        <v xml:space="preserve"> </v>
      </c>
      <c r="F380" s="1">
        <f t="shared" si="13"/>
        <v>0</v>
      </c>
      <c r="G380" s="1" t="str">
        <f>IFERROR(VLOOKUP(D380,#REF!,12,FALSE)," ")</f>
        <v xml:space="preserve"> </v>
      </c>
      <c r="H380" s="30"/>
      <c r="I380" s="5"/>
      <c r="J380" s="30"/>
      <c r="K380" s="31"/>
      <c r="L380" s="27"/>
      <c r="M380" s="27"/>
      <c r="N380" s="27"/>
      <c r="O380" s="14"/>
    </row>
    <row r="381" spans="1:17" x14ac:dyDescent="0.25">
      <c r="A381" s="203"/>
      <c r="B381" s="203"/>
      <c r="C381" s="1"/>
      <c r="D381" s="5"/>
      <c r="E381" s="24" t="str">
        <f>IFERROR(VLOOKUP(D381,#REF!,4,FALSE)," ")</f>
        <v xml:space="preserve"> </v>
      </c>
      <c r="F381" s="1">
        <f t="shared" si="13"/>
        <v>0</v>
      </c>
      <c r="G381" s="1" t="str">
        <f>IFERROR(VLOOKUP(D381,#REF!,12,FALSE)," ")</f>
        <v xml:space="preserve"> </v>
      </c>
      <c r="H381" s="30"/>
      <c r="I381" s="5"/>
      <c r="J381" s="30"/>
      <c r="K381" s="31"/>
      <c r="L381" s="27"/>
      <c r="M381" s="27"/>
      <c r="N381" s="27"/>
      <c r="O381" s="14"/>
    </row>
    <row r="382" spans="1:17" x14ac:dyDescent="0.25">
      <c r="A382" s="203"/>
      <c r="B382" s="203"/>
      <c r="C382" s="1"/>
      <c r="D382" s="5"/>
      <c r="E382" s="24" t="str">
        <f>IFERROR(VLOOKUP(D382,#REF!,4,FALSE)," ")</f>
        <v xml:space="preserve"> </v>
      </c>
      <c r="F382" s="1">
        <f t="shared" si="13"/>
        <v>0</v>
      </c>
      <c r="G382" s="1" t="str">
        <f>IFERROR(VLOOKUP(D382,#REF!,12,FALSE)," ")</f>
        <v xml:space="preserve"> </v>
      </c>
      <c r="H382" s="30"/>
      <c r="I382" s="5"/>
      <c r="J382" s="30"/>
      <c r="K382" s="31"/>
      <c r="L382" s="27"/>
      <c r="M382" s="27"/>
      <c r="N382" s="27"/>
      <c r="O382" s="14"/>
    </row>
    <row r="383" spans="1:17" x14ac:dyDescent="0.25">
      <c r="A383" s="203"/>
      <c r="B383" s="203"/>
      <c r="C383" s="1"/>
      <c r="D383" s="5"/>
      <c r="E383" s="24" t="str">
        <f>IFERROR(VLOOKUP(D383,#REF!,4,FALSE)," ")</f>
        <v xml:space="preserve"> </v>
      </c>
      <c r="F383" s="1">
        <f t="shared" si="13"/>
        <v>0</v>
      </c>
      <c r="G383" s="1" t="str">
        <f>IFERROR(VLOOKUP(D383,#REF!,12,FALSE)," ")</f>
        <v xml:space="preserve"> </v>
      </c>
      <c r="H383" s="30"/>
      <c r="I383" s="5"/>
      <c r="J383" s="30"/>
      <c r="K383" s="31"/>
      <c r="L383" s="27"/>
      <c r="M383" s="27"/>
      <c r="N383" s="27"/>
      <c r="O383" s="14"/>
    </row>
    <row r="384" spans="1:17" x14ac:dyDescent="0.25">
      <c r="A384" s="203"/>
      <c r="B384" s="203"/>
      <c r="C384" s="1"/>
      <c r="D384" s="5"/>
      <c r="E384" s="24" t="str">
        <f>IFERROR(VLOOKUP(D384,#REF!,4,FALSE)," ")</f>
        <v xml:space="preserve"> </v>
      </c>
      <c r="F384" s="1">
        <f t="shared" si="13"/>
        <v>0</v>
      </c>
      <c r="G384" s="1" t="str">
        <f>IFERROR(VLOOKUP(D384,#REF!,12,FALSE)," ")</f>
        <v xml:space="preserve"> </v>
      </c>
      <c r="H384" s="30"/>
      <c r="I384" s="5"/>
      <c r="J384" s="30"/>
      <c r="K384" s="31"/>
      <c r="L384" s="27"/>
      <c r="M384" s="27"/>
      <c r="N384" s="27"/>
      <c r="O384" s="14"/>
    </row>
    <row r="385" spans="1:15" x14ac:dyDescent="0.25">
      <c r="A385" s="203"/>
      <c r="B385" s="203"/>
      <c r="C385" s="1"/>
      <c r="D385" s="5"/>
      <c r="E385" s="24" t="str">
        <f>IFERROR(VLOOKUP(D385,#REF!,4,FALSE)," ")</f>
        <v xml:space="preserve"> </v>
      </c>
      <c r="F385" s="1">
        <f t="shared" si="13"/>
        <v>0</v>
      </c>
      <c r="G385" s="1" t="str">
        <f>IFERROR(VLOOKUP(D385,#REF!,12,FALSE)," ")</f>
        <v xml:space="preserve"> </v>
      </c>
      <c r="H385" s="30"/>
      <c r="I385" s="5"/>
      <c r="J385" s="30"/>
      <c r="K385" s="31"/>
      <c r="L385" s="27"/>
      <c r="M385" s="27"/>
      <c r="N385" s="27"/>
      <c r="O385" s="14"/>
    </row>
    <row r="386" spans="1:15" x14ac:dyDescent="0.25">
      <c r="A386" s="203"/>
      <c r="B386" s="203"/>
      <c r="C386" s="1"/>
      <c r="D386" s="5"/>
      <c r="E386" s="24" t="str">
        <f>IFERROR(VLOOKUP(D386,#REF!,4,FALSE)," ")</f>
        <v xml:space="preserve"> </v>
      </c>
      <c r="F386" s="1">
        <f t="shared" si="13"/>
        <v>0</v>
      </c>
      <c r="G386" s="1" t="str">
        <f>IFERROR(VLOOKUP(D386,#REF!,12,FALSE)," ")</f>
        <v xml:space="preserve"> </v>
      </c>
      <c r="H386" s="30"/>
      <c r="I386" s="5"/>
      <c r="J386" s="30"/>
      <c r="K386" s="31"/>
      <c r="L386" s="27"/>
      <c r="M386" s="27"/>
      <c r="N386" s="27"/>
      <c r="O386" s="14"/>
    </row>
    <row r="387" spans="1:15" x14ac:dyDescent="0.25">
      <c r="A387" s="203"/>
      <c r="B387" s="203"/>
      <c r="C387" s="1"/>
      <c r="D387" s="5"/>
      <c r="E387" s="24" t="str">
        <f>IFERROR(VLOOKUP(D387,#REF!,4,FALSE)," ")</f>
        <v xml:space="preserve"> </v>
      </c>
      <c r="F387" s="1">
        <f t="shared" si="13"/>
        <v>0</v>
      </c>
      <c r="G387" s="1" t="str">
        <f>IFERROR(VLOOKUP(D387,#REF!,12,FALSE)," ")</f>
        <v xml:space="preserve"> </v>
      </c>
      <c r="H387" s="30"/>
      <c r="I387" s="5"/>
      <c r="J387" s="30"/>
      <c r="K387" s="31"/>
      <c r="L387" s="27"/>
      <c r="M387" s="27"/>
      <c r="N387" s="27"/>
      <c r="O387" s="14"/>
    </row>
    <row r="388" spans="1:15" x14ac:dyDescent="0.25">
      <c r="A388" s="203"/>
      <c r="B388" s="203"/>
      <c r="C388" s="1"/>
      <c r="D388" s="5"/>
      <c r="E388" s="24" t="str">
        <f>IFERROR(VLOOKUP(D388,#REF!,4,FALSE)," ")</f>
        <v xml:space="preserve"> </v>
      </c>
      <c r="F388" s="1">
        <f t="shared" si="13"/>
        <v>0</v>
      </c>
      <c r="G388" s="1" t="str">
        <f>IFERROR(VLOOKUP(D388,#REF!,12,FALSE)," ")</f>
        <v xml:space="preserve"> </v>
      </c>
      <c r="H388" s="30"/>
      <c r="I388" s="5"/>
      <c r="J388" s="30"/>
      <c r="K388" s="31"/>
      <c r="L388" s="27"/>
      <c r="M388" s="27"/>
      <c r="N388" s="27"/>
      <c r="O388" s="14"/>
    </row>
    <row r="389" spans="1:15" x14ac:dyDescent="0.25">
      <c r="A389" s="203"/>
      <c r="B389" s="203"/>
      <c r="C389" s="1"/>
      <c r="D389" s="5"/>
      <c r="E389" s="24" t="str">
        <f>IFERROR(VLOOKUP(D389,#REF!,4,FALSE)," ")</f>
        <v xml:space="preserve"> </v>
      </c>
      <c r="F389" s="1">
        <f t="shared" si="13"/>
        <v>0</v>
      </c>
      <c r="G389" s="1" t="str">
        <f>IFERROR(VLOOKUP(D389,#REF!,12,FALSE)," ")</f>
        <v xml:space="preserve"> </v>
      </c>
      <c r="H389" s="30"/>
      <c r="I389" s="5"/>
      <c r="J389" s="30"/>
      <c r="K389" s="31"/>
      <c r="L389" s="27"/>
      <c r="M389" s="27"/>
      <c r="N389" s="27"/>
      <c r="O389" s="14"/>
    </row>
    <row r="390" spans="1:15" x14ac:dyDescent="0.25">
      <c r="A390" s="203"/>
      <c r="B390" s="203"/>
      <c r="C390" s="1"/>
      <c r="D390" s="5"/>
      <c r="E390" s="24" t="str">
        <f>IFERROR(VLOOKUP(D390,#REF!,4,FALSE)," ")</f>
        <v xml:space="preserve"> </v>
      </c>
      <c r="F390" s="1">
        <f t="shared" si="13"/>
        <v>0</v>
      </c>
      <c r="G390" s="1" t="str">
        <f>IFERROR(VLOOKUP(D390,#REF!,12,FALSE)," ")</f>
        <v xml:space="preserve"> </v>
      </c>
      <c r="H390" s="30"/>
      <c r="I390" s="5"/>
      <c r="J390" s="30"/>
      <c r="K390" s="31"/>
      <c r="L390" s="27"/>
      <c r="M390" s="27"/>
      <c r="N390" s="27"/>
      <c r="O390" s="14"/>
    </row>
    <row r="391" spans="1:15" x14ac:dyDescent="0.25">
      <c r="A391" s="203"/>
      <c r="B391" s="203"/>
      <c r="C391" s="1"/>
      <c r="D391" s="5"/>
      <c r="E391" s="24" t="str">
        <f>IFERROR(VLOOKUP(D391,#REF!,4,FALSE)," ")</f>
        <v xml:space="preserve"> </v>
      </c>
      <c r="F391" s="1">
        <f t="shared" si="13"/>
        <v>0</v>
      </c>
      <c r="G391" s="1" t="str">
        <f>IFERROR(VLOOKUP(D391,#REF!,12,FALSE)," ")</f>
        <v xml:space="preserve"> </v>
      </c>
      <c r="H391" s="30"/>
      <c r="I391" s="5"/>
      <c r="J391" s="30"/>
      <c r="K391" s="31"/>
      <c r="L391" s="27"/>
      <c r="M391" s="27"/>
      <c r="N391" s="27"/>
      <c r="O391" s="14"/>
    </row>
    <row r="392" spans="1:15" x14ac:dyDescent="0.25">
      <c r="A392" s="203"/>
      <c r="B392" s="203"/>
      <c r="C392" s="1"/>
      <c r="D392" s="5"/>
      <c r="E392" s="24" t="str">
        <f>IFERROR(VLOOKUP(D392,#REF!,4,FALSE)," ")</f>
        <v xml:space="preserve"> </v>
      </c>
      <c r="F392" s="1">
        <f t="shared" si="13"/>
        <v>0</v>
      </c>
      <c r="G392" s="1" t="str">
        <f>IFERROR(VLOOKUP(D392,#REF!,12,FALSE)," ")</f>
        <v xml:space="preserve"> </v>
      </c>
      <c r="H392" s="30"/>
      <c r="I392" s="5"/>
      <c r="J392" s="30"/>
      <c r="K392" s="31"/>
      <c r="L392" s="27"/>
      <c r="M392" s="27"/>
      <c r="N392" s="27"/>
      <c r="O392" s="14"/>
    </row>
    <row r="393" spans="1:15" x14ac:dyDescent="0.25">
      <c r="A393" s="203"/>
      <c r="B393" s="203"/>
      <c r="C393" s="1"/>
      <c r="D393" s="5"/>
      <c r="E393" s="24" t="str">
        <f>IFERROR(VLOOKUP(D393,#REF!,4,FALSE)," ")</f>
        <v xml:space="preserve"> </v>
      </c>
      <c r="F393" s="1">
        <f t="shared" ref="F393:F456" si="14">IF(C393="Producto","='Plan_Indicativo '!N2",IF(C393&lt;"Producto",BU392))</f>
        <v>0</v>
      </c>
      <c r="G393" s="1" t="str">
        <f>IFERROR(VLOOKUP(D393,#REF!,12,FALSE)," ")</f>
        <v xml:space="preserve"> </v>
      </c>
      <c r="H393" s="30"/>
      <c r="I393" s="5"/>
      <c r="J393" s="30"/>
      <c r="K393" s="31"/>
      <c r="L393" s="27"/>
      <c r="M393" s="27"/>
      <c r="N393" s="27"/>
      <c r="O393" s="14"/>
    </row>
    <row r="394" spans="1:15" x14ac:dyDescent="0.25">
      <c r="A394" s="203"/>
      <c r="B394" s="203"/>
      <c r="C394" s="1"/>
      <c r="D394" s="5"/>
      <c r="E394" s="24" t="str">
        <f>IFERROR(VLOOKUP(D394,#REF!,4,FALSE)," ")</f>
        <v xml:space="preserve"> </v>
      </c>
      <c r="F394" s="1">
        <f t="shared" si="14"/>
        <v>0</v>
      </c>
      <c r="G394" s="1" t="str">
        <f>IFERROR(VLOOKUP(D394,#REF!,12,FALSE)," ")</f>
        <v xml:space="preserve"> </v>
      </c>
      <c r="H394" s="30"/>
      <c r="I394" s="5"/>
      <c r="J394" s="30"/>
      <c r="K394" s="31"/>
      <c r="L394" s="27"/>
      <c r="M394" s="27"/>
      <c r="N394" s="27"/>
      <c r="O394" s="14"/>
    </row>
    <row r="395" spans="1:15" x14ac:dyDescent="0.25">
      <c r="A395" s="203"/>
      <c r="B395" s="203"/>
      <c r="C395" s="1"/>
      <c r="D395" s="5"/>
      <c r="E395" s="24" t="str">
        <f>IFERROR(VLOOKUP(D395,#REF!,4,FALSE)," ")</f>
        <v xml:space="preserve"> </v>
      </c>
      <c r="F395" s="1">
        <f t="shared" si="14"/>
        <v>0</v>
      </c>
      <c r="G395" s="1" t="str">
        <f>IFERROR(VLOOKUP(D395,#REF!,12,FALSE)," ")</f>
        <v xml:space="preserve"> </v>
      </c>
      <c r="H395" s="30"/>
      <c r="I395" s="5"/>
      <c r="J395" s="30"/>
      <c r="K395" s="31"/>
      <c r="L395" s="27"/>
      <c r="M395" s="27"/>
      <c r="N395" s="27"/>
      <c r="O395" s="14"/>
    </row>
    <row r="396" spans="1:15" x14ac:dyDescent="0.25">
      <c r="A396" s="203"/>
      <c r="B396" s="203"/>
      <c r="C396" s="1"/>
      <c r="D396" s="5"/>
      <c r="E396" s="24" t="str">
        <f>IFERROR(VLOOKUP(D396,#REF!,4,FALSE)," ")</f>
        <v xml:space="preserve"> </v>
      </c>
      <c r="F396" s="1">
        <f t="shared" si="14"/>
        <v>0</v>
      </c>
      <c r="G396" s="1" t="str">
        <f>IFERROR(VLOOKUP(D396,#REF!,12,FALSE)," ")</f>
        <v xml:space="preserve"> </v>
      </c>
      <c r="H396" s="30"/>
      <c r="I396" s="5"/>
      <c r="J396" s="30"/>
      <c r="K396" s="31"/>
      <c r="L396" s="27"/>
      <c r="M396" s="27"/>
      <c r="N396" s="27"/>
      <c r="O396" s="14"/>
    </row>
    <row r="397" spans="1:15" x14ac:dyDescent="0.25">
      <c r="A397" s="203"/>
      <c r="B397" s="203"/>
      <c r="C397" s="1"/>
      <c r="D397" s="5"/>
      <c r="E397" s="24" t="str">
        <f>IFERROR(VLOOKUP(D397,#REF!,4,FALSE)," ")</f>
        <v xml:space="preserve"> </v>
      </c>
      <c r="F397" s="1">
        <f t="shared" si="14"/>
        <v>0</v>
      </c>
      <c r="G397" s="1" t="str">
        <f>IFERROR(VLOOKUP(D397,#REF!,12,FALSE)," ")</f>
        <v xml:space="preserve"> </v>
      </c>
      <c r="H397" s="30"/>
      <c r="I397" s="5"/>
      <c r="J397" s="30"/>
      <c r="K397" s="31"/>
      <c r="L397" s="27"/>
      <c r="M397" s="27"/>
      <c r="N397" s="27"/>
      <c r="O397" s="14"/>
    </row>
    <row r="398" spans="1:15" x14ac:dyDescent="0.25">
      <c r="A398" s="203"/>
      <c r="B398" s="203"/>
      <c r="C398" s="1"/>
      <c r="D398" s="5"/>
      <c r="E398" s="24" t="str">
        <f>IFERROR(VLOOKUP(D398,#REF!,4,FALSE)," ")</f>
        <v xml:space="preserve"> </v>
      </c>
      <c r="F398" s="1">
        <f t="shared" si="14"/>
        <v>0</v>
      </c>
      <c r="G398" s="1" t="str">
        <f>IFERROR(VLOOKUP(D398,#REF!,12,FALSE)," ")</f>
        <v xml:space="preserve"> </v>
      </c>
      <c r="H398" s="30"/>
      <c r="I398" s="5"/>
      <c r="J398" s="30"/>
      <c r="K398" s="31"/>
      <c r="L398" s="27"/>
      <c r="M398" s="27"/>
      <c r="N398" s="27"/>
      <c r="O398" s="14"/>
    </row>
    <row r="399" spans="1:15" x14ac:dyDescent="0.25">
      <c r="A399" s="203"/>
      <c r="B399" s="203"/>
      <c r="C399" s="1"/>
      <c r="D399" s="5"/>
      <c r="E399" s="24" t="str">
        <f>IFERROR(VLOOKUP(D399,#REF!,4,FALSE)," ")</f>
        <v xml:space="preserve"> </v>
      </c>
      <c r="F399" s="1">
        <f t="shared" si="14"/>
        <v>0</v>
      </c>
      <c r="G399" s="1" t="str">
        <f>IFERROR(VLOOKUP(D399,#REF!,12,FALSE)," ")</f>
        <v xml:space="preserve"> </v>
      </c>
      <c r="H399" s="30"/>
      <c r="I399" s="5"/>
      <c r="J399" s="30"/>
      <c r="K399" s="31"/>
      <c r="L399" s="27"/>
      <c r="M399" s="27"/>
      <c r="N399" s="27"/>
      <c r="O399" s="14"/>
    </row>
    <row r="400" spans="1:15" x14ac:dyDescent="0.25">
      <c r="A400" s="203"/>
      <c r="B400" s="203"/>
      <c r="C400" s="1"/>
      <c r="D400" s="5"/>
      <c r="E400" s="24" t="str">
        <f>IFERROR(VLOOKUP(D400,#REF!,4,FALSE)," ")</f>
        <v xml:space="preserve"> </v>
      </c>
      <c r="F400" s="1">
        <f t="shared" si="14"/>
        <v>0</v>
      </c>
      <c r="G400" s="1" t="str">
        <f>IFERROR(VLOOKUP(D400,#REF!,12,FALSE)," ")</f>
        <v xml:space="preserve"> </v>
      </c>
      <c r="H400" s="30"/>
      <c r="I400" s="5"/>
      <c r="J400" s="30"/>
      <c r="K400" s="31"/>
      <c r="L400" s="27"/>
      <c r="M400" s="27"/>
      <c r="N400" s="27"/>
      <c r="O400" s="14"/>
    </row>
    <row r="401" spans="1:15" x14ac:dyDescent="0.25">
      <c r="A401" s="203"/>
      <c r="B401" s="203"/>
      <c r="C401" s="1"/>
      <c r="D401" s="5"/>
      <c r="E401" s="24" t="str">
        <f>IFERROR(VLOOKUP(D401,#REF!,4,FALSE)," ")</f>
        <v xml:space="preserve"> </v>
      </c>
      <c r="F401" s="1">
        <f t="shared" si="14"/>
        <v>0</v>
      </c>
      <c r="G401" s="1" t="str">
        <f>IFERROR(VLOOKUP(D401,#REF!,12,FALSE)," ")</f>
        <v xml:space="preserve"> </v>
      </c>
      <c r="H401" s="30"/>
      <c r="I401" s="5"/>
      <c r="J401" s="30"/>
      <c r="K401" s="31"/>
      <c r="L401" s="27"/>
      <c r="M401" s="27"/>
      <c r="N401" s="27"/>
      <c r="O401" s="14"/>
    </row>
    <row r="402" spans="1:15" x14ac:dyDescent="0.25">
      <c r="A402" s="203"/>
      <c r="B402" s="203"/>
      <c r="C402" s="1"/>
      <c r="D402" s="5"/>
      <c r="E402" s="24" t="str">
        <f>IFERROR(VLOOKUP(D402,#REF!,4,FALSE)," ")</f>
        <v xml:space="preserve"> </v>
      </c>
      <c r="F402" s="1">
        <f t="shared" si="14"/>
        <v>0</v>
      </c>
      <c r="G402" s="1" t="str">
        <f>IFERROR(VLOOKUP(D402,#REF!,12,FALSE)," ")</f>
        <v xml:space="preserve"> </v>
      </c>
      <c r="H402" s="30"/>
      <c r="I402" s="5"/>
      <c r="J402" s="30"/>
      <c r="K402" s="31"/>
      <c r="L402" s="27"/>
      <c r="M402" s="27"/>
      <c r="N402" s="27"/>
      <c r="O402" s="14"/>
    </row>
    <row r="403" spans="1:15" x14ac:dyDescent="0.25">
      <c r="A403" s="203"/>
      <c r="B403" s="203"/>
      <c r="C403" s="1"/>
      <c r="D403" s="5"/>
      <c r="E403" s="24" t="str">
        <f>IFERROR(VLOOKUP(D403,#REF!,4,FALSE)," ")</f>
        <v xml:space="preserve"> </v>
      </c>
      <c r="F403" s="1">
        <f t="shared" si="14"/>
        <v>0</v>
      </c>
      <c r="G403" s="1" t="str">
        <f>IFERROR(VLOOKUP(D403,#REF!,12,FALSE)," ")</f>
        <v xml:space="preserve"> </v>
      </c>
      <c r="H403" s="30"/>
      <c r="I403" s="5"/>
      <c r="J403" s="30"/>
      <c r="K403" s="31"/>
      <c r="L403" s="27"/>
      <c r="M403" s="27"/>
      <c r="N403" s="27"/>
      <c r="O403" s="14"/>
    </row>
    <row r="404" spans="1:15" x14ac:dyDescent="0.25">
      <c r="A404" s="203"/>
      <c r="B404" s="203"/>
      <c r="C404" s="1"/>
      <c r="D404" s="5"/>
      <c r="E404" s="24" t="str">
        <f>IFERROR(VLOOKUP(D404,#REF!,4,FALSE)," ")</f>
        <v xml:space="preserve"> </v>
      </c>
      <c r="F404" s="1">
        <f t="shared" si="14"/>
        <v>0</v>
      </c>
      <c r="G404" s="1" t="str">
        <f>IFERROR(VLOOKUP(D404,#REF!,12,FALSE)," ")</f>
        <v xml:space="preserve"> </v>
      </c>
      <c r="H404" s="30"/>
      <c r="I404" s="5"/>
      <c r="J404" s="30"/>
      <c r="K404" s="31"/>
      <c r="L404" s="27"/>
      <c r="M404" s="27"/>
      <c r="N404" s="27"/>
      <c r="O404" s="14"/>
    </row>
    <row r="405" spans="1:15" x14ac:dyDescent="0.25">
      <c r="A405" s="203"/>
      <c r="B405" s="203"/>
      <c r="C405" s="1"/>
      <c r="D405" s="5"/>
      <c r="E405" s="24" t="str">
        <f>IFERROR(VLOOKUP(D405,#REF!,4,FALSE)," ")</f>
        <v xml:space="preserve"> </v>
      </c>
      <c r="F405" s="1">
        <f t="shared" si="14"/>
        <v>0</v>
      </c>
      <c r="G405" s="1" t="str">
        <f>IFERROR(VLOOKUP(D405,#REF!,12,FALSE)," ")</f>
        <v xml:space="preserve"> </v>
      </c>
      <c r="H405" s="30"/>
      <c r="I405" s="5"/>
      <c r="J405" s="30"/>
      <c r="K405" s="31"/>
      <c r="L405" s="27"/>
      <c r="M405" s="27"/>
      <c r="N405" s="27"/>
      <c r="O405" s="14"/>
    </row>
    <row r="406" spans="1:15" x14ac:dyDescent="0.25">
      <c r="A406" s="203"/>
      <c r="B406" s="203"/>
      <c r="C406" s="1"/>
      <c r="D406" s="5"/>
      <c r="E406" s="24" t="str">
        <f>IFERROR(VLOOKUP(D406,#REF!,4,FALSE)," ")</f>
        <v xml:space="preserve"> </v>
      </c>
      <c r="F406" s="1">
        <f t="shared" si="14"/>
        <v>0</v>
      </c>
      <c r="G406" s="1" t="str">
        <f>IFERROR(VLOOKUP(D406,#REF!,12,FALSE)," ")</f>
        <v xml:space="preserve"> </v>
      </c>
      <c r="H406" s="30"/>
      <c r="I406" s="5"/>
      <c r="J406" s="30"/>
      <c r="K406" s="31"/>
      <c r="L406" s="27"/>
      <c r="M406" s="27"/>
      <c r="N406" s="27"/>
      <c r="O406" s="14"/>
    </row>
    <row r="407" spans="1:15" x14ac:dyDescent="0.25">
      <c r="A407" s="203"/>
      <c r="B407" s="203"/>
      <c r="C407" s="1"/>
      <c r="D407" s="5"/>
      <c r="E407" s="24" t="str">
        <f>IFERROR(VLOOKUP(D407,#REF!,4,FALSE)," ")</f>
        <v xml:space="preserve"> </v>
      </c>
      <c r="F407" s="1">
        <f t="shared" si="14"/>
        <v>0</v>
      </c>
      <c r="G407" s="1" t="str">
        <f>IFERROR(VLOOKUP(D407,#REF!,12,FALSE)," ")</f>
        <v xml:space="preserve"> </v>
      </c>
      <c r="H407" s="30"/>
      <c r="I407" s="5"/>
      <c r="J407" s="30"/>
      <c r="K407" s="31"/>
      <c r="L407" s="27"/>
      <c r="M407" s="27"/>
      <c r="N407" s="27"/>
      <c r="O407" s="14"/>
    </row>
    <row r="408" spans="1:15" x14ac:dyDescent="0.25">
      <c r="A408" s="203"/>
      <c r="B408" s="203"/>
      <c r="C408" s="1"/>
      <c r="D408" s="5"/>
      <c r="E408" s="24" t="str">
        <f>IFERROR(VLOOKUP(D408,#REF!,4,FALSE)," ")</f>
        <v xml:space="preserve"> </v>
      </c>
      <c r="F408" s="1">
        <f t="shared" si="14"/>
        <v>0</v>
      </c>
      <c r="G408" s="1" t="str">
        <f>IFERROR(VLOOKUP(D408,#REF!,12,FALSE)," ")</f>
        <v xml:space="preserve"> </v>
      </c>
      <c r="H408" s="30"/>
      <c r="I408" s="5"/>
      <c r="J408" s="30"/>
      <c r="K408" s="31"/>
      <c r="L408" s="27"/>
      <c r="M408" s="27"/>
      <c r="N408" s="27"/>
      <c r="O408" s="14"/>
    </row>
    <row r="409" spans="1:15" x14ac:dyDescent="0.25">
      <c r="A409" s="203"/>
      <c r="B409" s="203"/>
      <c r="C409" s="1"/>
      <c r="D409" s="5"/>
      <c r="E409" s="24" t="str">
        <f>IFERROR(VLOOKUP(D409,#REF!,4,FALSE)," ")</f>
        <v xml:space="preserve"> </v>
      </c>
      <c r="F409" s="1">
        <f t="shared" si="14"/>
        <v>0</v>
      </c>
      <c r="G409" s="1" t="str">
        <f>IFERROR(VLOOKUP(D409,#REF!,12,FALSE)," ")</f>
        <v xml:space="preserve"> </v>
      </c>
      <c r="H409" s="30"/>
      <c r="I409" s="5"/>
      <c r="J409" s="30"/>
      <c r="K409" s="31"/>
      <c r="L409" s="27"/>
      <c r="M409" s="27"/>
      <c r="N409" s="27"/>
      <c r="O409" s="14"/>
    </row>
    <row r="410" spans="1:15" x14ac:dyDescent="0.25">
      <c r="A410" s="203"/>
      <c r="B410" s="203"/>
      <c r="C410" s="1"/>
      <c r="D410" s="5"/>
      <c r="E410" s="24" t="str">
        <f>IFERROR(VLOOKUP(D410,#REF!,4,FALSE)," ")</f>
        <v xml:space="preserve"> </v>
      </c>
      <c r="F410" s="1">
        <f t="shared" si="14"/>
        <v>0</v>
      </c>
      <c r="G410" s="1" t="str">
        <f>IFERROR(VLOOKUP(D410,#REF!,12,FALSE)," ")</f>
        <v xml:space="preserve"> </v>
      </c>
      <c r="H410" s="30"/>
      <c r="I410" s="5"/>
      <c r="J410" s="30"/>
      <c r="K410" s="31"/>
      <c r="L410" s="27"/>
      <c r="M410" s="27"/>
      <c r="N410" s="27"/>
      <c r="O410" s="14"/>
    </row>
    <row r="411" spans="1:15" x14ac:dyDescent="0.25">
      <c r="A411" s="203"/>
      <c r="B411" s="203"/>
      <c r="C411" s="1"/>
      <c r="D411" s="5"/>
      <c r="E411" s="24" t="str">
        <f>IFERROR(VLOOKUP(D411,#REF!,4,FALSE)," ")</f>
        <v xml:space="preserve"> </v>
      </c>
      <c r="F411" s="1">
        <f t="shared" si="14"/>
        <v>0</v>
      </c>
      <c r="G411" s="1" t="str">
        <f>IFERROR(VLOOKUP(D411,#REF!,12,FALSE)," ")</f>
        <v xml:space="preserve"> </v>
      </c>
      <c r="H411" s="30"/>
      <c r="I411" s="5"/>
      <c r="J411" s="30"/>
      <c r="K411" s="31"/>
      <c r="L411" s="27"/>
      <c r="M411" s="27"/>
      <c r="N411" s="27"/>
      <c r="O411" s="14"/>
    </row>
    <row r="412" spans="1:15" x14ac:dyDescent="0.25">
      <c r="A412" s="203"/>
      <c r="B412" s="203"/>
      <c r="C412" s="1"/>
      <c r="D412" s="5"/>
      <c r="E412" s="24" t="str">
        <f>IFERROR(VLOOKUP(D412,#REF!,4,FALSE)," ")</f>
        <v xml:space="preserve"> </v>
      </c>
      <c r="F412" s="1">
        <f t="shared" si="14"/>
        <v>0</v>
      </c>
      <c r="G412" s="1" t="str">
        <f>IFERROR(VLOOKUP(D412,#REF!,12,FALSE)," ")</f>
        <v xml:space="preserve"> </v>
      </c>
      <c r="H412" s="30"/>
      <c r="I412" s="5"/>
      <c r="J412" s="30"/>
      <c r="K412" s="31"/>
      <c r="L412" s="27"/>
      <c r="M412" s="27"/>
      <c r="N412" s="27"/>
      <c r="O412" s="14"/>
    </row>
    <row r="413" spans="1:15" x14ac:dyDescent="0.25">
      <c r="A413" s="203"/>
      <c r="B413" s="203"/>
      <c r="C413" s="1"/>
      <c r="D413" s="5"/>
      <c r="E413" s="24" t="str">
        <f>IFERROR(VLOOKUP(D413,#REF!,4,FALSE)," ")</f>
        <v xml:space="preserve"> </v>
      </c>
      <c r="F413" s="1">
        <f t="shared" si="14"/>
        <v>0</v>
      </c>
      <c r="G413" s="1" t="str">
        <f>IFERROR(VLOOKUP(D413,#REF!,12,FALSE)," ")</f>
        <v xml:space="preserve"> </v>
      </c>
      <c r="H413" s="30"/>
      <c r="I413" s="5"/>
      <c r="J413" s="30"/>
      <c r="K413" s="31"/>
      <c r="L413" s="27"/>
      <c r="M413" s="27"/>
      <c r="N413" s="27"/>
      <c r="O413" s="14"/>
    </row>
    <row r="414" spans="1:15" x14ac:dyDescent="0.25">
      <c r="A414" s="203"/>
      <c r="B414" s="203"/>
      <c r="C414" s="1"/>
      <c r="D414" s="5"/>
      <c r="E414" s="24" t="str">
        <f>IFERROR(VLOOKUP(D414,#REF!,4,FALSE)," ")</f>
        <v xml:space="preserve"> </v>
      </c>
      <c r="F414" s="1">
        <f t="shared" si="14"/>
        <v>0</v>
      </c>
      <c r="G414" s="1" t="str">
        <f>IFERROR(VLOOKUP(D414,#REF!,12,FALSE)," ")</f>
        <v xml:space="preserve"> </v>
      </c>
      <c r="H414" s="30"/>
      <c r="I414" s="5"/>
      <c r="J414" s="30"/>
      <c r="K414" s="31"/>
      <c r="L414" s="27"/>
      <c r="M414" s="27"/>
      <c r="N414" s="27"/>
      <c r="O414" s="14"/>
    </row>
    <row r="415" spans="1:15" x14ac:dyDescent="0.25">
      <c r="A415" s="203"/>
      <c r="B415" s="203"/>
      <c r="C415" s="1"/>
      <c r="D415" s="5"/>
      <c r="E415" s="24" t="str">
        <f>IFERROR(VLOOKUP(D415,#REF!,4,FALSE)," ")</f>
        <v xml:space="preserve"> </v>
      </c>
      <c r="F415" s="1">
        <f t="shared" si="14"/>
        <v>0</v>
      </c>
      <c r="G415" s="1" t="str">
        <f>IFERROR(VLOOKUP(D415,#REF!,12,FALSE)," ")</f>
        <v xml:space="preserve"> </v>
      </c>
      <c r="H415" s="30"/>
      <c r="I415" s="5"/>
      <c r="J415" s="30"/>
      <c r="K415" s="31"/>
      <c r="L415" s="27"/>
      <c r="M415" s="27"/>
      <c r="N415" s="27"/>
      <c r="O415" s="14"/>
    </row>
    <row r="416" spans="1:15" x14ac:dyDescent="0.25">
      <c r="A416" s="203"/>
      <c r="B416" s="203"/>
      <c r="C416" s="1"/>
      <c r="D416" s="5"/>
      <c r="E416" s="24" t="str">
        <f>IFERROR(VLOOKUP(D416,#REF!,4,FALSE)," ")</f>
        <v xml:space="preserve"> </v>
      </c>
      <c r="F416" s="1">
        <f t="shared" si="14"/>
        <v>0</v>
      </c>
      <c r="G416" s="1" t="str">
        <f>IFERROR(VLOOKUP(D416,#REF!,12,FALSE)," ")</f>
        <v xml:space="preserve"> </v>
      </c>
      <c r="H416" s="30"/>
      <c r="I416" s="5"/>
      <c r="J416" s="30"/>
      <c r="K416" s="31"/>
      <c r="L416" s="27"/>
      <c r="M416" s="27"/>
      <c r="N416" s="27"/>
      <c r="O416" s="14"/>
    </row>
    <row r="417" spans="1:15" x14ac:dyDescent="0.25">
      <c r="A417" s="203"/>
      <c r="B417" s="203"/>
      <c r="C417" s="1"/>
      <c r="D417" s="5"/>
      <c r="E417" s="24" t="str">
        <f>IFERROR(VLOOKUP(D417,#REF!,4,FALSE)," ")</f>
        <v xml:space="preserve"> </v>
      </c>
      <c r="F417" s="1">
        <f t="shared" si="14"/>
        <v>0</v>
      </c>
      <c r="G417" s="1" t="str">
        <f>IFERROR(VLOOKUP(D417,#REF!,12,FALSE)," ")</f>
        <v xml:space="preserve"> </v>
      </c>
      <c r="H417" s="30"/>
      <c r="I417" s="5"/>
      <c r="J417" s="30"/>
      <c r="K417" s="31"/>
      <c r="L417" s="27"/>
      <c r="M417" s="27"/>
      <c r="N417" s="27"/>
      <c r="O417" s="14"/>
    </row>
    <row r="418" spans="1:15" x14ac:dyDescent="0.25">
      <c r="A418" s="203"/>
      <c r="B418" s="203"/>
      <c r="C418" s="1"/>
      <c r="D418" s="5"/>
      <c r="E418" s="24" t="str">
        <f>IFERROR(VLOOKUP(D418,#REF!,4,FALSE)," ")</f>
        <v xml:space="preserve"> </v>
      </c>
      <c r="F418" s="1">
        <f t="shared" si="14"/>
        <v>0</v>
      </c>
      <c r="G418" s="1" t="str">
        <f>IFERROR(VLOOKUP(D418,#REF!,12,FALSE)," ")</f>
        <v xml:space="preserve"> </v>
      </c>
      <c r="H418" s="30"/>
      <c r="I418" s="5"/>
      <c r="J418" s="30"/>
      <c r="K418" s="31"/>
      <c r="L418" s="27"/>
      <c r="M418" s="27"/>
      <c r="N418" s="27"/>
      <c r="O418" s="14"/>
    </row>
    <row r="419" spans="1:15" x14ac:dyDescent="0.25">
      <c r="A419" s="203"/>
      <c r="B419" s="203"/>
      <c r="C419" s="1"/>
      <c r="D419" s="5"/>
      <c r="E419" s="24" t="str">
        <f>IFERROR(VLOOKUP(D419,#REF!,4,FALSE)," ")</f>
        <v xml:space="preserve"> </v>
      </c>
      <c r="F419" s="1">
        <f t="shared" si="14"/>
        <v>0</v>
      </c>
      <c r="G419" s="1" t="str">
        <f>IFERROR(VLOOKUP(D419,#REF!,12,FALSE)," ")</f>
        <v xml:space="preserve"> </v>
      </c>
      <c r="H419" s="30"/>
      <c r="I419" s="5"/>
      <c r="J419" s="30"/>
      <c r="K419" s="31"/>
      <c r="L419" s="27"/>
      <c r="M419" s="27"/>
      <c r="N419" s="27"/>
      <c r="O419" s="14"/>
    </row>
    <row r="420" spans="1:15" x14ac:dyDescent="0.25">
      <c r="A420" s="203"/>
      <c r="B420" s="203"/>
      <c r="C420" s="1"/>
      <c r="D420" s="5"/>
      <c r="E420" s="24" t="str">
        <f>IFERROR(VLOOKUP(D420,#REF!,4,FALSE)," ")</f>
        <v xml:space="preserve"> </v>
      </c>
      <c r="F420" s="1">
        <f t="shared" si="14"/>
        <v>0</v>
      </c>
      <c r="G420" s="1" t="str">
        <f>IFERROR(VLOOKUP(D420,#REF!,12,FALSE)," ")</f>
        <v xml:space="preserve"> </v>
      </c>
      <c r="H420" s="30"/>
      <c r="I420" s="5"/>
      <c r="J420" s="30"/>
      <c r="K420" s="31"/>
      <c r="L420" s="27"/>
      <c r="M420" s="27"/>
      <c r="N420" s="27"/>
      <c r="O420" s="14"/>
    </row>
    <row r="421" spans="1:15" x14ac:dyDescent="0.25">
      <c r="A421" s="203"/>
      <c r="B421" s="203"/>
      <c r="C421" s="1"/>
      <c r="D421" s="5"/>
      <c r="E421" s="24" t="str">
        <f>IFERROR(VLOOKUP(D421,#REF!,4,FALSE)," ")</f>
        <v xml:space="preserve"> </v>
      </c>
      <c r="F421" s="1">
        <f t="shared" si="14"/>
        <v>0</v>
      </c>
      <c r="G421" s="1" t="str">
        <f>IFERROR(VLOOKUP(D421,#REF!,12,FALSE)," ")</f>
        <v xml:space="preserve"> </v>
      </c>
      <c r="H421" s="30"/>
      <c r="I421" s="5"/>
      <c r="J421" s="30"/>
      <c r="K421" s="31"/>
      <c r="L421" s="27"/>
      <c r="M421" s="27"/>
      <c r="N421" s="27"/>
      <c r="O421" s="14"/>
    </row>
    <row r="422" spans="1:15" x14ac:dyDescent="0.25">
      <c r="A422" s="203"/>
      <c r="B422" s="203"/>
      <c r="C422" s="1"/>
      <c r="D422" s="5"/>
      <c r="E422" s="24" t="str">
        <f>IFERROR(VLOOKUP(D422,#REF!,4,FALSE)," ")</f>
        <v xml:space="preserve"> </v>
      </c>
      <c r="F422" s="1">
        <f t="shared" si="14"/>
        <v>0</v>
      </c>
      <c r="G422" s="1" t="str">
        <f>IFERROR(VLOOKUP(D422,#REF!,12,FALSE)," ")</f>
        <v xml:space="preserve"> </v>
      </c>
      <c r="H422" s="30"/>
      <c r="I422" s="5"/>
      <c r="J422" s="30"/>
      <c r="K422" s="31"/>
      <c r="L422" s="27"/>
      <c r="M422" s="27"/>
      <c r="N422" s="27"/>
      <c r="O422" s="14"/>
    </row>
    <row r="423" spans="1:15" x14ac:dyDescent="0.25">
      <c r="A423" s="203"/>
      <c r="B423" s="203"/>
      <c r="C423" s="1"/>
      <c r="D423" s="5"/>
      <c r="E423" s="24" t="str">
        <f>IFERROR(VLOOKUP(D423,#REF!,4,FALSE)," ")</f>
        <v xml:space="preserve"> </v>
      </c>
      <c r="F423" s="1">
        <f t="shared" si="14"/>
        <v>0</v>
      </c>
      <c r="G423" s="1" t="str">
        <f>IFERROR(VLOOKUP(D423,#REF!,12,FALSE)," ")</f>
        <v xml:space="preserve"> </v>
      </c>
      <c r="H423" s="30"/>
      <c r="I423" s="5"/>
      <c r="J423" s="30"/>
      <c r="K423" s="31"/>
      <c r="L423" s="27"/>
      <c r="M423" s="27"/>
      <c r="N423" s="27"/>
      <c r="O423" s="14"/>
    </row>
    <row r="424" spans="1:15" x14ac:dyDescent="0.25">
      <c r="A424" s="203"/>
      <c r="B424" s="203"/>
      <c r="C424" s="1"/>
      <c r="D424" s="5"/>
      <c r="E424" s="24" t="str">
        <f>IFERROR(VLOOKUP(D424,#REF!,4,FALSE)," ")</f>
        <v xml:space="preserve"> </v>
      </c>
      <c r="F424" s="1">
        <f t="shared" si="14"/>
        <v>0</v>
      </c>
      <c r="G424" s="1" t="str">
        <f>IFERROR(VLOOKUP(D424,#REF!,12,FALSE)," ")</f>
        <v xml:space="preserve"> </v>
      </c>
      <c r="H424" s="30"/>
      <c r="I424" s="5"/>
      <c r="J424" s="30"/>
      <c r="K424" s="31"/>
      <c r="L424" s="27"/>
      <c r="M424" s="27"/>
      <c r="N424" s="27"/>
      <c r="O424" s="14"/>
    </row>
    <row r="425" spans="1:15" x14ac:dyDescent="0.25">
      <c r="A425" s="203"/>
      <c r="B425" s="203"/>
      <c r="C425" s="1"/>
      <c r="D425" s="5"/>
      <c r="E425" s="24" t="str">
        <f>IFERROR(VLOOKUP(D425,#REF!,4,FALSE)," ")</f>
        <v xml:space="preserve"> </v>
      </c>
      <c r="F425" s="1">
        <f t="shared" si="14"/>
        <v>0</v>
      </c>
      <c r="G425" s="1" t="str">
        <f>IFERROR(VLOOKUP(D425,#REF!,12,FALSE)," ")</f>
        <v xml:space="preserve"> </v>
      </c>
      <c r="H425" s="30"/>
      <c r="I425" s="5"/>
      <c r="J425" s="30"/>
      <c r="K425" s="31"/>
      <c r="L425" s="27"/>
      <c r="M425" s="27"/>
      <c r="N425" s="27"/>
      <c r="O425" s="14"/>
    </row>
    <row r="426" spans="1:15" x14ac:dyDescent="0.25">
      <c r="A426" s="203"/>
      <c r="B426" s="203"/>
      <c r="C426" s="1"/>
      <c r="D426" s="5"/>
      <c r="E426" s="24" t="str">
        <f>IFERROR(VLOOKUP(D426,#REF!,4,FALSE)," ")</f>
        <v xml:space="preserve"> </v>
      </c>
      <c r="F426" s="1">
        <f t="shared" si="14"/>
        <v>0</v>
      </c>
      <c r="G426" s="1" t="str">
        <f>IFERROR(VLOOKUP(D426,#REF!,12,FALSE)," ")</f>
        <v xml:space="preserve"> </v>
      </c>
      <c r="H426" s="30"/>
      <c r="I426" s="5"/>
      <c r="J426" s="30"/>
      <c r="K426" s="31"/>
      <c r="L426" s="27"/>
      <c r="M426" s="27"/>
      <c r="N426" s="27"/>
      <c r="O426" s="14"/>
    </row>
    <row r="427" spans="1:15" x14ac:dyDescent="0.25">
      <c r="A427" s="203"/>
      <c r="B427" s="203"/>
      <c r="C427" s="1"/>
      <c r="D427" s="5"/>
      <c r="E427" s="24" t="str">
        <f>IFERROR(VLOOKUP(D427,#REF!,4,FALSE)," ")</f>
        <v xml:space="preserve"> </v>
      </c>
      <c r="F427" s="1">
        <f t="shared" si="14"/>
        <v>0</v>
      </c>
      <c r="G427" s="1" t="str">
        <f>IFERROR(VLOOKUP(D427,#REF!,12,FALSE)," ")</f>
        <v xml:space="preserve"> </v>
      </c>
      <c r="H427" s="30"/>
      <c r="I427" s="5"/>
      <c r="J427" s="30"/>
      <c r="K427" s="31"/>
      <c r="L427" s="27"/>
      <c r="M427" s="27"/>
      <c r="N427" s="27"/>
      <c r="O427" s="14"/>
    </row>
    <row r="428" spans="1:15" x14ac:dyDescent="0.25">
      <c r="A428" s="203"/>
      <c r="B428" s="203"/>
      <c r="C428" s="1"/>
      <c r="D428" s="5"/>
      <c r="E428" s="24" t="str">
        <f>IFERROR(VLOOKUP(D428,#REF!,4,FALSE)," ")</f>
        <v xml:space="preserve"> </v>
      </c>
      <c r="F428" s="1">
        <f t="shared" si="14"/>
        <v>0</v>
      </c>
      <c r="G428" s="1" t="str">
        <f>IFERROR(VLOOKUP(D428,#REF!,12,FALSE)," ")</f>
        <v xml:space="preserve"> </v>
      </c>
      <c r="H428" s="30"/>
      <c r="I428" s="5"/>
      <c r="J428" s="30"/>
      <c r="K428" s="31"/>
      <c r="L428" s="27"/>
      <c r="M428" s="27"/>
      <c r="N428" s="27"/>
      <c r="O428" s="14"/>
    </row>
    <row r="429" spans="1:15" x14ac:dyDescent="0.25">
      <c r="A429" s="203"/>
      <c r="B429" s="203"/>
      <c r="C429" s="1"/>
      <c r="D429" s="5"/>
      <c r="E429" s="24" t="str">
        <f>IFERROR(VLOOKUP(D429,#REF!,4,FALSE)," ")</f>
        <v xml:space="preserve"> </v>
      </c>
      <c r="F429" s="1">
        <f t="shared" si="14"/>
        <v>0</v>
      </c>
      <c r="G429" s="1" t="str">
        <f>IFERROR(VLOOKUP(D429,#REF!,12,FALSE)," ")</f>
        <v xml:space="preserve"> </v>
      </c>
      <c r="H429" s="30"/>
      <c r="I429" s="5"/>
      <c r="J429" s="30"/>
      <c r="K429" s="31"/>
      <c r="L429" s="27"/>
      <c r="M429" s="27"/>
      <c r="N429" s="27"/>
      <c r="O429" s="14"/>
    </row>
    <row r="430" spans="1:15" x14ac:dyDescent="0.25">
      <c r="A430" s="203"/>
      <c r="B430" s="203"/>
      <c r="C430" s="1"/>
      <c r="D430" s="5"/>
      <c r="E430" s="24" t="str">
        <f>IFERROR(VLOOKUP(D430,#REF!,4,FALSE)," ")</f>
        <v xml:space="preserve"> </v>
      </c>
      <c r="F430" s="1">
        <f t="shared" si="14"/>
        <v>0</v>
      </c>
      <c r="G430" s="1" t="str">
        <f>IFERROR(VLOOKUP(D430,#REF!,12,FALSE)," ")</f>
        <v xml:space="preserve"> </v>
      </c>
      <c r="H430" s="30"/>
      <c r="I430" s="5"/>
      <c r="J430" s="30"/>
      <c r="K430" s="31"/>
      <c r="L430" s="27"/>
      <c r="M430" s="27"/>
      <c r="N430" s="27"/>
      <c r="O430" s="14"/>
    </row>
    <row r="431" spans="1:15" x14ac:dyDescent="0.25">
      <c r="A431" s="1"/>
      <c r="B431" s="1"/>
      <c r="C431" s="1"/>
      <c r="D431" s="5"/>
      <c r="E431" s="24" t="str">
        <f>IFERROR(VLOOKUP(D431,#REF!,4,FALSE)," ")</f>
        <v xml:space="preserve"> </v>
      </c>
      <c r="F431" s="1">
        <f t="shared" si="14"/>
        <v>0</v>
      </c>
      <c r="G431" s="1" t="str">
        <f>IFERROR(VLOOKUP(D431,#REF!,12,FALSE)," ")</f>
        <v xml:space="preserve"> </v>
      </c>
      <c r="H431" s="30"/>
      <c r="I431" s="5"/>
      <c r="J431" s="30"/>
      <c r="K431" s="31"/>
      <c r="L431" s="27"/>
      <c r="M431" s="27"/>
      <c r="N431" s="27"/>
      <c r="O431" s="14"/>
    </row>
    <row r="432" spans="1:15" x14ac:dyDescent="0.25">
      <c r="A432" s="1"/>
      <c r="B432" s="1"/>
      <c r="C432" s="1"/>
      <c r="D432" s="5"/>
      <c r="E432" s="24" t="str">
        <f>IFERROR(VLOOKUP(D432,#REF!,4,FALSE)," ")</f>
        <v xml:space="preserve"> </v>
      </c>
      <c r="F432" s="1">
        <f t="shared" si="14"/>
        <v>0</v>
      </c>
      <c r="G432" s="1" t="str">
        <f>IFERROR(VLOOKUP(D432,#REF!,12,FALSE)," ")</f>
        <v xml:space="preserve"> </v>
      </c>
      <c r="H432" s="30"/>
      <c r="I432" s="5"/>
      <c r="J432" s="30"/>
      <c r="K432" s="31"/>
      <c r="L432" s="27"/>
      <c r="M432" s="27"/>
      <c r="N432" s="27"/>
      <c r="O432" s="14"/>
    </row>
    <row r="433" spans="1:15" x14ac:dyDescent="0.25">
      <c r="A433" s="1"/>
      <c r="B433" s="1"/>
      <c r="C433" s="1"/>
      <c r="D433" s="5"/>
      <c r="E433" s="24" t="str">
        <f>IFERROR(VLOOKUP(D433,#REF!,4,FALSE)," ")</f>
        <v xml:space="preserve"> </v>
      </c>
      <c r="F433" s="1">
        <f t="shared" si="14"/>
        <v>0</v>
      </c>
      <c r="G433" s="1" t="str">
        <f>IFERROR(VLOOKUP(D433,#REF!,12,FALSE)," ")</f>
        <v xml:space="preserve"> </v>
      </c>
      <c r="H433" s="30"/>
      <c r="I433" s="5"/>
      <c r="J433" s="30"/>
      <c r="K433" s="31"/>
      <c r="L433" s="27"/>
      <c r="M433" s="27"/>
      <c r="N433" s="27"/>
      <c r="O433" s="14"/>
    </row>
    <row r="434" spans="1:15" x14ac:dyDescent="0.25">
      <c r="A434" s="1"/>
      <c r="B434" s="1"/>
      <c r="C434" s="1"/>
      <c r="D434" s="5"/>
      <c r="E434" s="24" t="str">
        <f>IFERROR(VLOOKUP(D434,#REF!,4,FALSE)," ")</f>
        <v xml:space="preserve"> </v>
      </c>
      <c r="F434" s="1">
        <f t="shared" si="14"/>
        <v>0</v>
      </c>
      <c r="G434" s="1" t="str">
        <f>IFERROR(VLOOKUP(D434,#REF!,12,FALSE)," ")</f>
        <v xml:space="preserve"> </v>
      </c>
      <c r="H434" s="30"/>
      <c r="I434" s="5"/>
      <c r="J434" s="30"/>
      <c r="K434" s="31"/>
      <c r="L434" s="27"/>
      <c r="M434" s="27"/>
      <c r="N434" s="27"/>
      <c r="O434" s="14"/>
    </row>
    <row r="435" spans="1:15" x14ac:dyDescent="0.25">
      <c r="A435" s="1"/>
      <c r="B435" s="1"/>
      <c r="C435" s="1"/>
      <c r="D435" s="5"/>
      <c r="E435" s="24" t="str">
        <f>IFERROR(VLOOKUP(D435,#REF!,4,FALSE)," ")</f>
        <v xml:space="preserve"> </v>
      </c>
      <c r="F435" s="1">
        <f t="shared" si="14"/>
        <v>0</v>
      </c>
      <c r="G435" s="1" t="str">
        <f>IFERROR(VLOOKUP(D435,#REF!,12,FALSE)," ")</f>
        <v xml:space="preserve"> </v>
      </c>
      <c r="H435" s="30"/>
      <c r="I435" s="5"/>
      <c r="J435" s="30"/>
      <c r="K435" s="31"/>
      <c r="L435" s="27"/>
      <c r="M435" s="27"/>
      <c r="N435" s="27"/>
      <c r="O435" s="14"/>
    </row>
    <row r="436" spans="1:15" x14ac:dyDescent="0.25">
      <c r="A436" s="1"/>
      <c r="B436" s="1"/>
      <c r="C436" s="1"/>
      <c r="D436" s="5"/>
      <c r="E436" s="24" t="str">
        <f>IFERROR(VLOOKUP(D436,#REF!,4,FALSE)," ")</f>
        <v xml:space="preserve"> </v>
      </c>
      <c r="F436" s="1">
        <f t="shared" si="14"/>
        <v>0</v>
      </c>
      <c r="G436" s="1" t="str">
        <f>IFERROR(VLOOKUP(D436,#REF!,12,FALSE)," ")</f>
        <v xml:space="preserve"> </v>
      </c>
      <c r="H436" s="30"/>
      <c r="I436" s="5"/>
      <c r="J436" s="30"/>
      <c r="K436" s="31"/>
      <c r="L436" s="27"/>
      <c r="M436" s="27"/>
      <c r="N436" s="27"/>
      <c r="O436" s="14"/>
    </row>
    <row r="437" spans="1:15" x14ac:dyDescent="0.25">
      <c r="A437" s="1"/>
      <c r="B437" s="1"/>
      <c r="C437" s="1"/>
      <c r="D437" s="5"/>
      <c r="E437" s="24" t="str">
        <f>IFERROR(VLOOKUP(D437,#REF!,4,FALSE)," ")</f>
        <v xml:space="preserve"> </v>
      </c>
      <c r="F437" s="1">
        <f t="shared" si="14"/>
        <v>0</v>
      </c>
      <c r="G437" s="1" t="str">
        <f>IFERROR(VLOOKUP(D437,#REF!,12,FALSE)," ")</f>
        <v xml:space="preserve"> </v>
      </c>
      <c r="H437" s="30"/>
      <c r="I437" s="5"/>
      <c r="J437" s="30"/>
      <c r="K437" s="31"/>
      <c r="L437" s="27"/>
      <c r="M437" s="27"/>
      <c r="N437" s="27"/>
      <c r="O437" s="14"/>
    </row>
    <row r="438" spans="1:15" x14ac:dyDescent="0.25">
      <c r="A438" s="1"/>
      <c r="B438" s="1"/>
      <c r="C438" s="1"/>
      <c r="D438" s="5"/>
      <c r="E438" s="24" t="str">
        <f>IFERROR(VLOOKUP(D438,#REF!,4,FALSE)," ")</f>
        <v xml:space="preserve"> </v>
      </c>
      <c r="F438" s="1">
        <f t="shared" si="14"/>
        <v>0</v>
      </c>
      <c r="G438" s="1" t="str">
        <f>IFERROR(VLOOKUP(D438,#REF!,12,FALSE)," ")</f>
        <v xml:space="preserve"> </v>
      </c>
      <c r="H438" s="30"/>
      <c r="I438" s="5"/>
      <c r="J438" s="30"/>
      <c r="K438" s="31"/>
      <c r="L438" s="27"/>
      <c r="M438" s="27"/>
      <c r="N438" s="27"/>
      <c r="O438" s="14"/>
    </row>
    <row r="439" spans="1:15" x14ac:dyDescent="0.25">
      <c r="A439" s="1"/>
      <c r="B439" s="1"/>
      <c r="C439" s="1"/>
      <c r="D439" s="5"/>
      <c r="E439" s="24" t="str">
        <f>IFERROR(VLOOKUP(D439,#REF!,4,FALSE)," ")</f>
        <v xml:space="preserve"> </v>
      </c>
      <c r="F439" s="1">
        <f t="shared" si="14"/>
        <v>0</v>
      </c>
      <c r="G439" s="1" t="str">
        <f>IFERROR(VLOOKUP(D439,#REF!,12,FALSE)," ")</f>
        <v xml:space="preserve"> </v>
      </c>
      <c r="H439" s="30"/>
      <c r="I439" s="5"/>
      <c r="J439" s="30"/>
      <c r="K439" s="31"/>
      <c r="L439" s="27"/>
      <c r="M439" s="27"/>
      <c r="N439" s="27"/>
      <c r="O439" s="14"/>
    </row>
    <row r="440" spans="1:15" x14ac:dyDescent="0.25">
      <c r="A440" s="1"/>
      <c r="B440" s="1"/>
      <c r="C440" s="1"/>
      <c r="D440" s="5"/>
      <c r="E440" s="24" t="str">
        <f>IFERROR(VLOOKUP(D440,#REF!,4,FALSE)," ")</f>
        <v xml:space="preserve"> </v>
      </c>
      <c r="F440" s="1">
        <f t="shared" si="14"/>
        <v>0</v>
      </c>
      <c r="G440" s="1" t="str">
        <f>IFERROR(VLOOKUP(D440,#REF!,12,FALSE)," ")</f>
        <v xml:space="preserve"> </v>
      </c>
      <c r="H440" s="30"/>
      <c r="I440" s="5"/>
      <c r="J440" s="30"/>
      <c r="K440" s="31"/>
      <c r="L440" s="27"/>
      <c r="M440" s="27"/>
      <c r="N440" s="27"/>
      <c r="O440" s="14"/>
    </row>
    <row r="441" spans="1:15" x14ac:dyDescent="0.25">
      <c r="A441" s="1"/>
      <c r="B441" s="1"/>
      <c r="C441" s="1"/>
      <c r="D441" s="5"/>
      <c r="E441" s="24" t="str">
        <f>IFERROR(VLOOKUP(D441,#REF!,4,FALSE)," ")</f>
        <v xml:space="preserve"> </v>
      </c>
      <c r="F441" s="1">
        <f t="shared" si="14"/>
        <v>0</v>
      </c>
      <c r="G441" s="1" t="str">
        <f>IFERROR(VLOOKUP(D441,#REF!,12,FALSE)," ")</f>
        <v xml:space="preserve"> </v>
      </c>
      <c r="H441" s="30"/>
      <c r="I441" s="5"/>
      <c r="J441" s="30"/>
      <c r="K441" s="31"/>
      <c r="L441" s="27"/>
      <c r="M441" s="27"/>
      <c r="N441" s="27"/>
      <c r="O441" s="14"/>
    </row>
    <row r="442" spans="1:15" x14ac:dyDescent="0.25">
      <c r="A442" s="1"/>
      <c r="B442" s="1"/>
      <c r="C442" s="1"/>
      <c r="D442" s="5"/>
      <c r="E442" s="24" t="str">
        <f>IFERROR(VLOOKUP(D442,#REF!,4,FALSE)," ")</f>
        <v xml:space="preserve"> </v>
      </c>
      <c r="F442" s="1">
        <f t="shared" si="14"/>
        <v>0</v>
      </c>
      <c r="G442" s="1" t="str">
        <f>IFERROR(VLOOKUP(D442,#REF!,12,FALSE)," ")</f>
        <v xml:space="preserve"> </v>
      </c>
      <c r="H442" s="30"/>
      <c r="I442" s="5"/>
      <c r="J442" s="30"/>
      <c r="K442" s="31"/>
      <c r="L442" s="27"/>
      <c r="M442" s="27"/>
      <c r="N442" s="27"/>
      <c r="O442" s="14"/>
    </row>
    <row r="443" spans="1:15" x14ac:dyDescent="0.25">
      <c r="A443" s="1"/>
      <c r="B443" s="1"/>
      <c r="C443" s="1"/>
      <c r="D443" s="5"/>
      <c r="E443" s="24" t="str">
        <f>IFERROR(VLOOKUP(D443,#REF!,4,FALSE)," ")</f>
        <v xml:space="preserve"> </v>
      </c>
      <c r="F443" s="1">
        <f t="shared" si="14"/>
        <v>0</v>
      </c>
      <c r="G443" s="1" t="str">
        <f>IFERROR(VLOOKUP(D443,#REF!,12,FALSE)," ")</f>
        <v xml:space="preserve"> </v>
      </c>
      <c r="H443" s="30"/>
      <c r="I443" s="5"/>
      <c r="J443" s="30"/>
      <c r="K443" s="31"/>
      <c r="L443" s="27"/>
      <c r="M443" s="27"/>
      <c r="N443" s="27"/>
      <c r="O443" s="14"/>
    </row>
    <row r="444" spans="1:15" x14ac:dyDescent="0.25">
      <c r="A444" s="1"/>
      <c r="B444" s="1"/>
      <c r="C444" s="1"/>
      <c r="D444" s="5"/>
      <c r="E444" s="24" t="str">
        <f>IFERROR(VLOOKUP(D444,#REF!,4,FALSE)," ")</f>
        <v xml:space="preserve"> </v>
      </c>
      <c r="F444" s="1">
        <f t="shared" si="14"/>
        <v>0</v>
      </c>
      <c r="G444" s="1" t="str">
        <f>IFERROR(VLOOKUP(D444,#REF!,12,FALSE)," ")</f>
        <v xml:space="preserve"> </v>
      </c>
      <c r="H444" s="30"/>
      <c r="I444" s="5"/>
      <c r="J444" s="30"/>
      <c r="K444" s="31"/>
      <c r="L444" s="27"/>
      <c r="M444" s="27"/>
      <c r="N444" s="27"/>
      <c r="O444" s="14"/>
    </row>
    <row r="445" spans="1:15" x14ac:dyDescent="0.25">
      <c r="A445" s="1"/>
      <c r="B445" s="1"/>
      <c r="C445" s="1"/>
      <c r="D445" s="5"/>
      <c r="E445" s="24" t="str">
        <f>IFERROR(VLOOKUP(D445,#REF!,4,FALSE)," ")</f>
        <v xml:space="preserve"> </v>
      </c>
      <c r="F445" s="1">
        <f t="shared" si="14"/>
        <v>0</v>
      </c>
      <c r="G445" s="1" t="str">
        <f>IFERROR(VLOOKUP(D445,#REF!,12,FALSE)," ")</f>
        <v xml:space="preserve"> </v>
      </c>
      <c r="H445" s="30"/>
      <c r="I445" s="5"/>
      <c r="J445" s="30"/>
      <c r="K445" s="31"/>
      <c r="L445" s="27"/>
      <c r="M445" s="27"/>
      <c r="N445" s="27"/>
      <c r="O445" s="14"/>
    </row>
    <row r="446" spans="1:15" x14ac:dyDescent="0.25">
      <c r="A446" s="1"/>
      <c r="B446" s="1"/>
      <c r="C446" s="1"/>
      <c r="D446" s="5"/>
      <c r="E446" s="24" t="str">
        <f>IFERROR(VLOOKUP(D446,#REF!,4,FALSE)," ")</f>
        <v xml:space="preserve"> </v>
      </c>
      <c r="F446" s="1">
        <f t="shared" si="14"/>
        <v>0</v>
      </c>
      <c r="G446" s="1" t="str">
        <f>IFERROR(VLOOKUP(D446,#REF!,12,FALSE)," ")</f>
        <v xml:space="preserve"> </v>
      </c>
      <c r="H446" s="30"/>
      <c r="I446" s="5"/>
      <c r="J446" s="30"/>
      <c r="K446" s="31"/>
      <c r="L446" s="27"/>
      <c r="M446" s="27"/>
      <c r="N446" s="27"/>
      <c r="O446" s="14"/>
    </row>
    <row r="447" spans="1:15" x14ac:dyDescent="0.25">
      <c r="A447" s="1"/>
      <c r="B447" s="1"/>
      <c r="C447" s="1"/>
      <c r="D447" s="5"/>
      <c r="E447" s="24" t="str">
        <f>IFERROR(VLOOKUP(D447,#REF!,4,FALSE)," ")</f>
        <v xml:space="preserve"> </v>
      </c>
      <c r="F447" s="1">
        <f t="shared" si="14"/>
        <v>0</v>
      </c>
      <c r="G447" s="1" t="str">
        <f>IFERROR(VLOOKUP(D447,#REF!,12,FALSE)," ")</f>
        <v xml:space="preserve"> </v>
      </c>
      <c r="H447" s="30"/>
      <c r="I447" s="5"/>
      <c r="J447" s="30"/>
      <c r="K447" s="31"/>
      <c r="L447" s="27"/>
      <c r="M447" s="27"/>
      <c r="N447" s="27"/>
      <c r="O447" s="14"/>
    </row>
    <row r="448" spans="1:15" x14ac:dyDescent="0.25">
      <c r="A448" s="1"/>
      <c r="B448" s="1"/>
      <c r="C448" s="1"/>
      <c r="D448" s="5"/>
      <c r="E448" s="24" t="str">
        <f>IFERROR(VLOOKUP(D448,#REF!,4,FALSE)," ")</f>
        <v xml:space="preserve"> </v>
      </c>
      <c r="F448" s="1">
        <f t="shared" si="14"/>
        <v>0</v>
      </c>
      <c r="G448" s="1" t="str">
        <f>IFERROR(VLOOKUP(D448,#REF!,12,FALSE)," ")</f>
        <v xml:space="preserve"> </v>
      </c>
      <c r="H448" s="30"/>
      <c r="I448" s="5"/>
      <c r="J448" s="30"/>
      <c r="K448" s="31"/>
      <c r="L448" s="27"/>
      <c r="M448" s="27"/>
      <c r="N448" s="27"/>
      <c r="O448" s="14"/>
    </row>
    <row r="449" spans="1:15" x14ac:dyDescent="0.25">
      <c r="A449" s="1"/>
      <c r="B449" s="1"/>
      <c r="C449" s="1"/>
      <c r="D449" s="5"/>
      <c r="E449" s="24" t="str">
        <f>IFERROR(VLOOKUP(D449,#REF!,4,FALSE)," ")</f>
        <v xml:space="preserve"> </v>
      </c>
      <c r="F449" s="1">
        <f t="shared" si="14"/>
        <v>0</v>
      </c>
      <c r="G449" s="1" t="str">
        <f>IFERROR(VLOOKUP(D449,#REF!,12,FALSE)," ")</f>
        <v xml:space="preserve"> </v>
      </c>
      <c r="H449" s="30"/>
      <c r="I449" s="5"/>
      <c r="J449" s="30"/>
      <c r="K449" s="31"/>
      <c r="L449" s="27"/>
      <c r="M449" s="27"/>
      <c r="N449" s="27"/>
      <c r="O449" s="14"/>
    </row>
    <row r="450" spans="1:15" x14ac:dyDescent="0.25">
      <c r="A450" s="1"/>
      <c r="B450" s="1"/>
      <c r="C450" s="1"/>
      <c r="D450" s="5"/>
      <c r="E450" s="24" t="str">
        <f>IFERROR(VLOOKUP(D450,#REF!,4,FALSE)," ")</f>
        <v xml:space="preserve"> </v>
      </c>
      <c r="F450" s="1">
        <f t="shared" si="14"/>
        <v>0</v>
      </c>
      <c r="G450" s="1" t="str">
        <f>IFERROR(VLOOKUP(D450,#REF!,12,FALSE)," ")</f>
        <v xml:space="preserve"> </v>
      </c>
      <c r="H450" s="30"/>
      <c r="I450" s="5"/>
      <c r="J450" s="30"/>
      <c r="K450" s="31"/>
      <c r="L450" s="27"/>
      <c r="M450" s="27"/>
      <c r="N450" s="27"/>
      <c r="O450" s="14"/>
    </row>
    <row r="451" spans="1:15" x14ac:dyDescent="0.25">
      <c r="A451" s="1"/>
      <c r="B451" s="1"/>
      <c r="C451" s="1"/>
      <c r="D451" s="5"/>
      <c r="E451" s="24" t="str">
        <f>IFERROR(VLOOKUP(D451,#REF!,4,FALSE)," ")</f>
        <v xml:space="preserve"> </v>
      </c>
      <c r="F451" s="1">
        <f t="shared" si="14"/>
        <v>0</v>
      </c>
      <c r="G451" s="1" t="str">
        <f>IFERROR(VLOOKUP(D451,#REF!,12,FALSE)," ")</f>
        <v xml:space="preserve"> </v>
      </c>
      <c r="H451" s="30"/>
      <c r="I451" s="5"/>
      <c r="J451" s="30"/>
      <c r="K451" s="31"/>
      <c r="L451" s="27"/>
      <c r="M451" s="27"/>
      <c r="N451" s="27"/>
      <c r="O451" s="14"/>
    </row>
    <row r="452" spans="1:15" x14ac:dyDescent="0.25">
      <c r="A452" s="1"/>
      <c r="B452" s="1"/>
      <c r="C452" s="1"/>
      <c r="D452" s="5"/>
      <c r="E452" s="24" t="str">
        <f>IFERROR(VLOOKUP(D452,#REF!,4,FALSE)," ")</f>
        <v xml:space="preserve"> </v>
      </c>
      <c r="F452" s="1">
        <f t="shared" si="14"/>
        <v>0</v>
      </c>
      <c r="G452" s="1" t="str">
        <f>IFERROR(VLOOKUP(D452,#REF!,12,FALSE)," ")</f>
        <v xml:space="preserve"> </v>
      </c>
      <c r="H452" s="30"/>
      <c r="I452" s="5"/>
      <c r="J452" s="30"/>
      <c r="K452" s="31"/>
      <c r="L452" s="27"/>
      <c r="M452" s="27"/>
      <c r="N452" s="27"/>
      <c r="O452" s="14"/>
    </row>
    <row r="453" spans="1:15" x14ac:dyDescent="0.25">
      <c r="A453" s="1"/>
      <c r="B453" s="1"/>
      <c r="C453" s="1"/>
      <c r="D453" s="5"/>
      <c r="E453" s="24" t="str">
        <f>IFERROR(VLOOKUP(D453,#REF!,4,FALSE)," ")</f>
        <v xml:space="preserve"> </v>
      </c>
      <c r="F453" s="1">
        <f t="shared" si="14"/>
        <v>0</v>
      </c>
      <c r="G453" s="1" t="str">
        <f>IFERROR(VLOOKUP(D453,#REF!,12,FALSE)," ")</f>
        <v xml:space="preserve"> </v>
      </c>
      <c r="H453" s="30"/>
      <c r="I453" s="5"/>
      <c r="J453" s="30"/>
      <c r="K453" s="31"/>
      <c r="L453" s="27"/>
      <c r="M453" s="27"/>
      <c r="N453" s="27"/>
      <c r="O453" s="14"/>
    </row>
    <row r="454" spans="1:15" x14ac:dyDescent="0.25">
      <c r="A454" s="1"/>
      <c r="B454" s="1"/>
      <c r="C454" s="1"/>
      <c r="D454" s="5"/>
      <c r="E454" s="24" t="str">
        <f>IFERROR(VLOOKUP(D454,#REF!,4,FALSE)," ")</f>
        <v xml:space="preserve"> </v>
      </c>
      <c r="F454" s="1">
        <f t="shared" si="14"/>
        <v>0</v>
      </c>
      <c r="G454" s="1" t="str">
        <f>IFERROR(VLOOKUP(D454,#REF!,12,FALSE)," ")</f>
        <v xml:space="preserve"> </v>
      </c>
      <c r="H454" s="30"/>
      <c r="I454" s="5"/>
      <c r="J454" s="30"/>
      <c r="K454" s="31"/>
      <c r="L454" s="27"/>
      <c r="M454" s="27"/>
      <c r="N454" s="27"/>
      <c r="O454" s="14"/>
    </row>
    <row r="455" spans="1:15" x14ac:dyDescent="0.25">
      <c r="A455" s="1"/>
      <c r="B455" s="1"/>
      <c r="C455" s="1"/>
      <c r="D455" s="5"/>
      <c r="E455" s="24" t="str">
        <f>IFERROR(VLOOKUP(D455,#REF!,4,FALSE)," ")</f>
        <v xml:space="preserve"> </v>
      </c>
      <c r="F455" s="1">
        <f t="shared" si="14"/>
        <v>0</v>
      </c>
      <c r="G455" s="1" t="str">
        <f>IFERROR(VLOOKUP(D455,#REF!,12,FALSE)," ")</f>
        <v xml:space="preserve"> </v>
      </c>
      <c r="H455" s="30"/>
      <c r="I455" s="5"/>
      <c r="J455" s="30"/>
      <c r="K455" s="31"/>
      <c r="L455" s="27"/>
      <c r="M455" s="27"/>
      <c r="N455" s="27"/>
      <c r="O455" s="14"/>
    </row>
    <row r="456" spans="1:15" x14ac:dyDescent="0.25">
      <c r="A456" s="1"/>
      <c r="B456" s="1"/>
      <c r="C456" s="1"/>
      <c r="D456" s="5"/>
      <c r="E456" s="24" t="str">
        <f>IFERROR(VLOOKUP(D456,#REF!,4,FALSE)," ")</f>
        <v xml:space="preserve"> </v>
      </c>
      <c r="F456" s="1">
        <f t="shared" si="14"/>
        <v>0</v>
      </c>
      <c r="G456" s="1" t="str">
        <f>IFERROR(VLOOKUP(D456,#REF!,12,FALSE)," ")</f>
        <v xml:space="preserve"> </v>
      </c>
      <c r="H456" s="30"/>
      <c r="I456" s="5"/>
      <c r="J456" s="30"/>
      <c r="K456" s="31"/>
      <c r="L456" s="27"/>
      <c r="M456" s="27"/>
      <c r="N456" s="27"/>
      <c r="O456" s="14"/>
    </row>
    <row r="457" spans="1:15" x14ac:dyDescent="0.25">
      <c r="A457" s="1"/>
      <c r="B457" s="1"/>
      <c r="C457" s="1"/>
      <c r="D457" s="5"/>
      <c r="E457" s="24" t="str">
        <f>IFERROR(VLOOKUP(D457,#REF!,4,FALSE)," ")</f>
        <v xml:space="preserve"> </v>
      </c>
      <c r="F457" s="1">
        <f t="shared" ref="F457:F520" si="15">IF(C457="Producto","='Plan_Indicativo '!N2",IF(C457&lt;"Producto",BU456))</f>
        <v>0</v>
      </c>
      <c r="G457" s="1" t="str">
        <f>IFERROR(VLOOKUP(D457,#REF!,12,FALSE)," ")</f>
        <v xml:space="preserve"> </v>
      </c>
      <c r="H457" s="30"/>
      <c r="I457" s="5"/>
      <c r="J457" s="30"/>
      <c r="K457" s="31"/>
      <c r="L457" s="27"/>
      <c r="M457" s="27"/>
      <c r="N457" s="27"/>
      <c r="O457" s="14"/>
    </row>
    <row r="458" spans="1:15" x14ac:dyDescent="0.25">
      <c r="A458" s="1"/>
      <c r="B458" s="1"/>
      <c r="C458" s="1"/>
      <c r="D458" s="5"/>
      <c r="E458" s="24" t="str">
        <f>IFERROR(VLOOKUP(D458,#REF!,4,FALSE)," ")</f>
        <v xml:space="preserve"> </v>
      </c>
      <c r="F458" s="1">
        <f t="shared" si="15"/>
        <v>0</v>
      </c>
      <c r="G458" s="1" t="str">
        <f>IFERROR(VLOOKUP(D458,#REF!,12,FALSE)," ")</f>
        <v xml:space="preserve"> </v>
      </c>
      <c r="H458" s="30"/>
      <c r="I458" s="5"/>
      <c r="J458" s="30"/>
      <c r="K458" s="31"/>
      <c r="L458" s="27"/>
      <c r="M458" s="27"/>
      <c r="N458" s="27"/>
      <c r="O458" s="14"/>
    </row>
    <row r="459" spans="1:15" x14ac:dyDescent="0.25">
      <c r="A459" s="1"/>
      <c r="B459" s="1"/>
      <c r="C459" s="1"/>
      <c r="D459" s="5"/>
      <c r="E459" s="24" t="str">
        <f>IFERROR(VLOOKUP(D459,#REF!,4,FALSE)," ")</f>
        <v xml:space="preserve"> </v>
      </c>
      <c r="F459" s="1">
        <f t="shared" si="15"/>
        <v>0</v>
      </c>
      <c r="G459" s="1" t="str">
        <f>IFERROR(VLOOKUP(D459,#REF!,12,FALSE)," ")</f>
        <v xml:space="preserve"> </v>
      </c>
      <c r="H459" s="30"/>
      <c r="I459" s="5"/>
      <c r="J459" s="30"/>
      <c r="K459" s="31"/>
      <c r="L459" s="27"/>
      <c r="M459" s="27"/>
      <c r="N459" s="27"/>
      <c r="O459" s="14"/>
    </row>
    <row r="460" spans="1:15" x14ac:dyDescent="0.25">
      <c r="A460" s="1"/>
      <c r="B460" s="1"/>
      <c r="C460" s="1"/>
      <c r="D460" s="5"/>
      <c r="E460" s="24" t="str">
        <f>IFERROR(VLOOKUP(D460,#REF!,4,FALSE)," ")</f>
        <v xml:space="preserve"> </v>
      </c>
      <c r="F460" s="1">
        <f t="shared" si="15"/>
        <v>0</v>
      </c>
      <c r="G460" s="1" t="str">
        <f>IFERROR(VLOOKUP(D460,#REF!,12,FALSE)," ")</f>
        <v xml:space="preserve"> </v>
      </c>
      <c r="H460" s="30"/>
      <c r="I460" s="5"/>
      <c r="J460" s="30"/>
      <c r="K460" s="31"/>
      <c r="L460" s="27"/>
      <c r="M460" s="27"/>
      <c r="N460" s="27"/>
      <c r="O460" s="14"/>
    </row>
    <row r="461" spans="1:15" x14ac:dyDescent="0.25">
      <c r="A461" s="1"/>
      <c r="B461" s="1"/>
      <c r="C461" s="1"/>
      <c r="D461" s="5"/>
      <c r="E461" s="24" t="str">
        <f>IFERROR(VLOOKUP(D461,#REF!,4,FALSE)," ")</f>
        <v xml:space="preserve"> </v>
      </c>
      <c r="F461" s="1">
        <f t="shared" si="15"/>
        <v>0</v>
      </c>
      <c r="G461" s="1" t="str">
        <f>IFERROR(VLOOKUP(D461,#REF!,12,FALSE)," ")</f>
        <v xml:space="preserve"> </v>
      </c>
      <c r="H461" s="30"/>
      <c r="I461" s="5"/>
      <c r="J461" s="30"/>
      <c r="K461" s="31"/>
      <c r="L461" s="27"/>
      <c r="M461" s="27"/>
      <c r="N461" s="27"/>
      <c r="O461" s="14"/>
    </row>
    <row r="462" spans="1:15" x14ac:dyDescent="0.25">
      <c r="A462" s="1"/>
      <c r="B462" s="1"/>
      <c r="C462" s="1"/>
      <c r="D462" s="5"/>
      <c r="E462" s="24" t="str">
        <f>IFERROR(VLOOKUP(D462,#REF!,4,FALSE)," ")</f>
        <v xml:space="preserve"> </v>
      </c>
      <c r="F462" s="1">
        <f t="shared" si="15"/>
        <v>0</v>
      </c>
      <c r="G462" s="1" t="str">
        <f>IFERROR(VLOOKUP(D462,#REF!,12,FALSE)," ")</f>
        <v xml:space="preserve"> </v>
      </c>
      <c r="H462" s="30"/>
      <c r="I462" s="5"/>
      <c r="J462" s="30"/>
      <c r="K462" s="31"/>
      <c r="L462" s="27"/>
      <c r="M462" s="27"/>
      <c r="N462" s="27"/>
      <c r="O462" s="14"/>
    </row>
    <row r="463" spans="1:15" x14ac:dyDescent="0.25">
      <c r="A463" s="1"/>
      <c r="B463" s="1"/>
      <c r="C463" s="1"/>
      <c r="D463" s="5"/>
      <c r="E463" s="24" t="str">
        <f>IFERROR(VLOOKUP(D463,#REF!,4,FALSE)," ")</f>
        <v xml:space="preserve"> </v>
      </c>
      <c r="F463" s="1">
        <f t="shared" si="15"/>
        <v>0</v>
      </c>
      <c r="G463" s="1" t="str">
        <f>IFERROR(VLOOKUP(D463,#REF!,12,FALSE)," ")</f>
        <v xml:space="preserve"> </v>
      </c>
      <c r="H463" s="30"/>
      <c r="I463" s="5"/>
      <c r="J463" s="30"/>
      <c r="K463" s="31"/>
      <c r="L463" s="27"/>
      <c r="M463" s="27"/>
      <c r="N463" s="27"/>
      <c r="O463" s="14"/>
    </row>
    <row r="464" spans="1:15" x14ac:dyDescent="0.25">
      <c r="A464" s="1"/>
      <c r="B464" s="1"/>
      <c r="C464" s="1"/>
      <c r="D464" s="5"/>
      <c r="E464" s="24" t="str">
        <f>IFERROR(VLOOKUP(D464,#REF!,4,FALSE)," ")</f>
        <v xml:space="preserve"> </v>
      </c>
      <c r="F464" s="1">
        <f t="shared" si="15"/>
        <v>0</v>
      </c>
      <c r="G464" s="1" t="str">
        <f>IFERROR(VLOOKUP(D464,#REF!,12,FALSE)," ")</f>
        <v xml:space="preserve"> </v>
      </c>
      <c r="H464" s="30"/>
      <c r="I464" s="5"/>
      <c r="J464" s="30"/>
      <c r="K464" s="31"/>
      <c r="L464" s="27"/>
      <c r="M464" s="27"/>
      <c r="N464" s="27"/>
      <c r="O464" s="14"/>
    </row>
    <row r="465" spans="1:15" x14ac:dyDescent="0.25">
      <c r="A465" s="1"/>
      <c r="B465" s="1"/>
      <c r="C465" s="1"/>
      <c r="D465" s="5"/>
      <c r="E465" s="24" t="str">
        <f>IFERROR(VLOOKUP(D465,#REF!,4,FALSE)," ")</f>
        <v xml:space="preserve"> </v>
      </c>
      <c r="F465" s="1">
        <f t="shared" si="15"/>
        <v>0</v>
      </c>
      <c r="G465" s="1" t="str">
        <f>IFERROR(VLOOKUP(D465,#REF!,12,FALSE)," ")</f>
        <v xml:space="preserve"> </v>
      </c>
      <c r="H465" s="30"/>
      <c r="I465" s="5"/>
      <c r="J465" s="30"/>
      <c r="K465" s="31"/>
      <c r="L465" s="27"/>
      <c r="M465" s="27"/>
      <c r="N465" s="27"/>
      <c r="O465" s="14"/>
    </row>
    <row r="466" spans="1:15" x14ac:dyDescent="0.25">
      <c r="A466" s="1"/>
      <c r="B466" s="1"/>
      <c r="C466" s="1"/>
      <c r="D466" s="5"/>
      <c r="E466" s="24" t="str">
        <f>IFERROR(VLOOKUP(D466,#REF!,4,FALSE)," ")</f>
        <v xml:space="preserve"> </v>
      </c>
      <c r="F466" s="1">
        <f t="shared" si="15"/>
        <v>0</v>
      </c>
      <c r="G466" s="1" t="str">
        <f>IFERROR(VLOOKUP(D466,#REF!,12,FALSE)," ")</f>
        <v xml:space="preserve"> </v>
      </c>
      <c r="H466" s="30"/>
      <c r="I466" s="5"/>
      <c r="J466" s="30"/>
      <c r="K466" s="31"/>
      <c r="L466" s="27"/>
      <c r="M466" s="27"/>
      <c r="N466" s="27"/>
      <c r="O466" s="14"/>
    </row>
    <row r="467" spans="1:15" x14ac:dyDescent="0.25">
      <c r="A467" s="1"/>
      <c r="B467" s="1"/>
      <c r="C467" s="1"/>
      <c r="D467" s="5"/>
      <c r="E467" s="24" t="str">
        <f>IFERROR(VLOOKUP(D467,#REF!,4,FALSE)," ")</f>
        <v xml:space="preserve"> </v>
      </c>
      <c r="F467" s="1">
        <f t="shared" si="15"/>
        <v>0</v>
      </c>
      <c r="G467" s="1" t="str">
        <f>IFERROR(VLOOKUP(D467,#REF!,12,FALSE)," ")</f>
        <v xml:space="preserve"> </v>
      </c>
      <c r="H467" s="30"/>
      <c r="I467" s="5"/>
      <c r="J467" s="30"/>
      <c r="K467" s="31"/>
      <c r="L467" s="27"/>
      <c r="M467" s="27"/>
      <c r="N467" s="27"/>
      <c r="O467" s="14"/>
    </row>
    <row r="468" spans="1:15" x14ac:dyDescent="0.25">
      <c r="A468" s="1"/>
      <c r="B468" s="1"/>
      <c r="C468" s="1"/>
      <c r="D468" s="5"/>
      <c r="E468" s="24" t="str">
        <f>IFERROR(VLOOKUP(D468,#REF!,4,FALSE)," ")</f>
        <v xml:space="preserve"> </v>
      </c>
      <c r="F468" s="1">
        <f t="shared" si="15"/>
        <v>0</v>
      </c>
      <c r="G468" s="1" t="str">
        <f>IFERROR(VLOOKUP(D468,#REF!,12,FALSE)," ")</f>
        <v xml:space="preserve"> </v>
      </c>
      <c r="H468" s="30"/>
      <c r="I468" s="5"/>
      <c r="J468" s="30"/>
      <c r="K468" s="31"/>
      <c r="L468" s="27"/>
      <c r="M468" s="27"/>
      <c r="N468" s="27"/>
      <c r="O468" s="14"/>
    </row>
    <row r="469" spans="1:15" x14ac:dyDescent="0.25">
      <c r="A469" s="1"/>
      <c r="B469" s="1"/>
      <c r="C469" s="1"/>
      <c r="D469" s="5"/>
      <c r="E469" s="24" t="str">
        <f>IFERROR(VLOOKUP(D469,#REF!,4,FALSE)," ")</f>
        <v xml:space="preserve"> </v>
      </c>
      <c r="F469" s="1">
        <f t="shared" si="15"/>
        <v>0</v>
      </c>
      <c r="G469" s="1" t="str">
        <f>IFERROR(VLOOKUP(D469,#REF!,12,FALSE)," ")</f>
        <v xml:space="preserve"> </v>
      </c>
      <c r="H469" s="30"/>
      <c r="I469" s="5"/>
      <c r="J469" s="30"/>
      <c r="K469" s="31"/>
      <c r="L469" s="27"/>
      <c r="M469" s="27"/>
      <c r="N469" s="27"/>
      <c r="O469" s="14"/>
    </row>
    <row r="470" spans="1:15" x14ac:dyDescent="0.25">
      <c r="A470" s="1"/>
      <c r="B470" s="1"/>
      <c r="C470" s="1"/>
      <c r="D470" s="5"/>
      <c r="E470" s="24" t="str">
        <f>IFERROR(VLOOKUP(D470,#REF!,4,FALSE)," ")</f>
        <v xml:space="preserve"> </v>
      </c>
      <c r="F470" s="1">
        <f t="shared" si="15"/>
        <v>0</v>
      </c>
      <c r="G470" s="1" t="str">
        <f>IFERROR(VLOOKUP(D470,#REF!,12,FALSE)," ")</f>
        <v xml:space="preserve"> </v>
      </c>
      <c r="H470" s="30"/>
      <c r="I470" s="5"/>
      <c r="J470" s="30"/>
      <c r="K470" s="31"/>
      <c r="L470" s="27"/>
      <c r="M470" s="27"/>
      <c r="N470" s="27"/>
      <c r="O470" s="14"/>
    </row>
    <row r="471" spans="1:15" x14ac:dyDescent="0.25">
      <c r="A471" s="1"/>
      <c r="B471" s="1"/>
      <c r="C471" s="1"/>
      <c r="D471" s="5"/>
      <c r="E471" s="24" t="str">
        <f>IFERROR(VLOOKUP(D471,#REF!,4,FALSE)," ")</f>
        <v xml:space="preserve"> </v>
      </c>
      <c r="F471" s="1">
        <f t="shared" si="15"/>
        <v>0</v>
      </c>
      <c r="G471" s="1" t="str">
        <f>IFERROR(VLOOKUP(D471,#REF!,12,FALSE)," ")</f>
        <v xml:space="preserve"> </v>
      </c>
      <c r="H471" s="30"/>
      <c r="I471" s="5"/>
      <c r="J471" s="30"/>
      <c r="K471" s="31"/>
      <c r="L471" s="27"/>
      <c r="M471" s="27"/>
      <c r="N471" s="27"/>
      <c r="O471" s="14"/>
    </row>
    <row r="472" spans="1:15" x14ac:dyDescent="0.25">
      <c r="A472" s="1"/>
      <c r="B472" s="1"/>
      <c r="C472" s="1"/>
      <c r="D472" s="5"/>
      <c r="E472" s="24" t="str">
        <f>IFERROR(VLOOKUP(D472,#REF!,4,FALSE)," ")</f>
        <v xml:space="preserve"> </v>
      </c>
      <c r="F472" s="1">
        <f t="shared" si="15"/>
        <v>0</v>
      </c>
      <c r="G472" s="1" t="str">
        <f>IFERROR(VLOOKUP(D472,#REF!,12,FALSE)," ")</f>
        <v xml:space="preserve"> </v>
      </c>
      <c r="H472" s="30"/>
      <c r="I472" s="5"/>
      <c r="J472" s="30"/>
      <c r="K472" s="31"/>
      <c r="L472" s="27"/>
      <c r="M472" s="27"/>
      <c r="N472" s="27"/>
      <c r="O472" s="14"/>
    </row>
    <row r="473" spans="1:15" x14ac:dyDescent="0.25">
      <c r="A473" s="1"/>
      <c r="B473" s="1"/>
      <c r="C473" s="1"/>
      <c r="D473" s="5"/>
      <c r="E473" s="24" t="str">
        <f>IFERROR(VLOOKUP(D473,#REF!,4,FALSE)," ")</f>
        <v xml:space="preserve"> </v>
      </c>
      <c r="F473" s="1">
        <f t="shared" si="15"/>
        <v>0</v>
      </c>
      <c r="G473" s="1" t="str">
        <f>IFERROR(VLOOKUP(D473,#REF!,12,FALSE)," ")</f>
        <v xml:space="preserve"> </v>
      </c>
      <c r="H473" s="30"/>
      <c r="I473" s="5"/>
      <c r="J473" s="30"/>
      <c r="K473" s="31"/>
      <c r="L473" s="27"/>
      <c r="M473" s="27"/>
      <c r="N473" s="27"/>
      <c r="O473" s="14"/>
    </row>
    <row r="474" spans="1:15" x14ac:dyDescent="0.25">
      <c r="A474" s="1"/>
      <c r="B474" s="1"/>
      <c r="C474" s="1"/>
      <c r="D474" s="5"/>
      <c r="E474" s="24" t="str">
        <f>IFERROR(VLOOKUP(D474,#REF!,4,FALSE)," ")</f>
        <v xml:space="preserve"> </v>
      </c>
      <c r="F474" s="1">
        <f t="shared" si="15"/>
        <v>0</v>
      </c>
      <c r="G474" s="1" t="str">
        <f>IFERROR(VLOOKUP(D474,#REF!,12,FALSE)," ")</f>
        <v xml:space="preserve"> </v>
      </c>
      <c r="H474" s="30"/>
      <c r="I474" s="5"/>
      <c r="J474" s="30"/>
      <c r="K474" s="31"/>
      <c r="L474" s="27"/>
      <c r="M474" s="27"/>
      <c r="N474" s="27"/>
      <c r="O474" s="14"/>
    </row>
    <row r="475" spans="1:15" x14ac:dyDescent="0.25">
      <c r="A475" s="1"/>
      <c r="B475" s="1"/>
      <c r="C475" s="1"/>
      <c r="D475" s="5"/>
      <c r="E475" s="24" t="str">
        <f>IFERROR(VLOOKUP(D475,#REF!,4,FALSE)," ")</f>
        <v xml:space="preserve"> </v>
      </c>
      <c r="F475" s="1">
        <f t="shared" si="15"/>
        <v>0</v>
      </c>
      <c r="G475" s="1" t="str">
        <f>IFERROR(VLOOKUP(D475,#REF!,12,FALSE)," ")</f>
        <v xml:space="preserve"> </v>
      </c>
      <c r="H475" s="30"/>
      <c r="I475" s="5"/>
      <c r="J475" s="30"/>
      <c r="K475" s="31"/>
      <c r="L475" s="27"/>
      <c r="M475" s="27"/>
      <c r="N475" s="27"/>
      <c r="O475" s="14"/>
    </row>
    <row r="476" spans="1:15" x14ac:dyDescent="0.25">
      <c r="A476" s="1"/>
      <c r="B476" s="1"/>
      <c r="C476" s="1"/>
      <c r="D476" s="5"/>
      <c r="E476" s="24" t="str">
        <f>IFERROR(VLOOKUP(D476,#REF!,4,FALSE)," ")</f>
        <v xml:space="preserve"> </v>
      </c>
      <c r="F476" s="1">
        <f t="shared" si="15"/>
        <v>0</v>
      </c>
      <c r="G476" s="1" t="str">
        <f>IFERROR(VLOOKUP(D476,#REF!,12,FALSE)," ")</f>
        <v xml:space="preserve"> </v>
      </c>
      <c r="H476" s="30"/>
      <c r="I476" s="5"/>
      <c r="J476" s="30"/>
      <c r="K476" s="31"/>
      <c r="L476" s="27"/>
      <c r="M476" s="27"/>
      <c r="N476" s="27"/>
      <c r="O476" s="14"/>
    </row>
    <row r="477" spans="1:15" x14ac:dyDescent="0.25">
      <c r="A477" s="1"/>
      <c r="B477" s="1"/>
      <c r="C477" s="1"/>
      <c r="D477" s="5"/>
      <c r="E477" s="24" t="str">
        <f>IFERROR(VLOOKUP(D477,#REF!,4,FALSE)," ")</f>
        <v xml:space="preserve"> </v>
      </c>
      <c r="F477" s="1">
        <f t="shared" si="15"/>
        <v>0</v>
      </c>
      <c r="G477" s="1" t="str">
        <f>IFERROR(VLOOKUP(D477,#REF!,12,FALSE)," ")</f>
        <v xml:space="preserve"> </v>
      </c>
      <c r="H477" s="30"/>
      <c r="I477" s="5"/>
      <c r="J477" s="30"/>
      <c r="K477" s="31"/>
      <c r="L477" s="27"/>
      <c r="M477" s="27"/>
      <c r="N477" s="27"/>
      <c r="O477" s="14"/>
    </row>
    <row r="478" spans="1:15" x14ac:dyDescent="0.25">
      <c r="A478" s="1"/>
      <c r="B478" s="1"/>
      <c r="C478" s="1"/>
      <c r="D478" s="5"/>
      <c r="E478" s="24" t="str">
        <f>IFERROR(VLOOKUP(D478,#REF!,4,FALSE)," ")</f>
        <v xml:space="preserve"> </v>
      </c>
      <c r="F478" s="1">
        <f t="shared" si="15"/>
        <v>0</v>
      </c>
      <c r="G478" s="1" t="str">
        <f>IFERROR(VLOOKUP(D478,#REF!,12,FALSE)," ")</f>
        <v xml:space="preserve"> </v>
      </c>
      <c r="H478" s="30"/>
      <c r="I478" s="5"/>
      <c r="J478" s="30"/>
      <c r="K478" s="31"/>
      <c r="L478" s="27"/>
      <c r="M478" s="27"/>
      <c r="N478" s="27"/>
      <c r="O478" s="14"/>
    </row>
    <row r="479" spans="1:15" x14ac:dyDescent="0.25">
      <c r="A479" s="1"/>
      <c r="B479" s="1"/>
      <c r="C479" s="1"/>
      <c r="D479" s="5"/>
      <c r="E479" s="24" t="str">
        <f>IFERROR(VLOOKUP(D479,#REF!,4,FALSE)," ")</f>
        <v xml:space="preserve"> </v>
      </c>
      <c r="F479" s="1">
        <f t="shared" si="15"/>
        <v>0</v>
      </c>
      <c r="G479" s="1" t="str">
        <f>IFERROR(VLOOKUP(D479,#REF!,12,FALSE)," ")</f>
        <v xml:space="preserve"> </v>
      </c>
      <c r="H479" s="30"/>
      <c r="I479" s="5"/>
      <c r="J479" s="30"/>
      <c r="K479" s="31"/>
      <c r="L479" s="27"/>
      <c r="M479" s="27"/>
      <c r="N479" s="27"/>
      <c r="O479" s="14"/>
    </row>
    <row r="480" spans="1:15" x14ac:dyDescent="0.25">
      <c r="A480" s="1"/>
      <c r="B480" s="1"/>
      <c r="C480" s="1"/>
      <c r="D480" s="5"/>
      <c r="E480" s="24" t="str">
        <f>IFERROR(VLOOKUP(D480,#REF!,4,FALSE)," ")</f>
        <v xml:space="preserve"> </v>
      </c>
      <c r="F480" s="1">
        <f t="shared" si="15"/>
        <v>0</v>
      </c>
      <c r="G480" s="1" t="str">
        <f>IFERROR(VLOOKUP(D480,#REF!,12,FALSE)," ")</f>
        <v xml:space="preserve"> </v>
      </c>
      <c r="H480" s="30"/>
      <c r="I480" s="5"/>
      <c r="J480" s="30"/>
      <c r="K480" s="31"/>
      <c r="L480" s="27"/>
      <c r="M480" s="27"/>
      <c r="N480" s="27"/>
      <c r="O480" s="14"/>
    </row>
    <row r="481" spans="1:15" x14ac:dyDescent="0.25">
      <c r="A481" s="1"/>
      <c r="B481" s="1"/>
      <c r="C481" s="1"/>
      <c r="D481" s="5"/>
      <c r="E481" s="24" t="str">
        <f>IFERROR(VLOOKUP(D481,#REF!,4,FALSE)," ")</f>
        <v xml:space="preserve"> </v>
      </c>
      <c r="F481" s="1">
        <f t="shared" si="15"/>
        <v>0</v>
      </c>
      <c r="G481" s="1" t="str">
        <f>IFERROR(VLOOKUP(D481,#REF!,12,FALSE)," ")</f>
        <v xml:space="preserve"> </v>
      </c>
      <c r="H481" s="30"/>
      <c r="I481" s="5"/>
      <c r="J481" s="30"/>
      <c r="K481" s="31"/>
      <c r="L481" s="27"/>
      <c r="M481" s="27"/>
      <c r="N481" s="27"/>
      <c r="O481" s="14"/>
    </row>
    <row r="482" spans="1:15" x14ac:dyDescent="0.25">
      <c r="A482" s="1"/>
      <c r="B482" s="1"/>
      <c r="C482" s="1"/>
      <c r="D482" s="5"/>
      <c r="E482" s="24" t="str">
        <f>IFERROR(VLOOKUP(D482,#REF!,4,FALSE)," ")</f>
        <v xml:space="preserve"> </v>
      </c>
      <c r="F482" s="1">
        <f t="shared" si="15"/>
        <v>0</v>
      </c>
      <c r="G482" s="1" t="str">
        <f>IFERROR(VLOOKUP(D482,#REF!,12,FALSE)," ")</f>
        <v xml:space="preserve"> </v>
      </c>
      <c r="H482" s="30"/>
      <c r="I482" s="5"/>
      <c r="J482" s="30"/>
      <c r="K482" s="31"/>
      <c r="L482" s="27"/>
      <c r="M482" s="27"/>
      <c r="N482" s="27"/>
      <c r="O482" s="14"/>
    </row>
    <row r="483" spans="1:15" x14ac:dyDescent="0.25">
      <c r="A483" s="1"/>
      <c r="B483" s="1"/>
      <c r="C483" s="1"/>
      <c r="D483" s="5"/>
      <c r="E483" s="24" t="str">
        <f>IFERROR(VLOOKUP(D483,#REF!,4,FALSE)," ")</f>
        <v xml:space="preserve"> </v>
      </c>
      <c r="F483" s="1">
        <f t="shared" si="15"/>
        <v>0</v>
      </c>
      <c r="G483" s="1" t="str">
        <f>IFERROR(VLOOKUP(D483,#REF!,12,FALSE)," ")</f>
        <v xml:space="preserve"> </v>
      </c>
      <c r="H483" s="30"/>
      <c r="I483" s="5"/>
      <c r="J483" s="30"/>
      <c r="K483" s="31"/>
      <c r="L483" s="27"/>
      <c r="M483" s="27"/>
      <c r="N483" s="27"/>
      <c r="O483" s="14"/>
    </row>
    <row r="484" spans="1:15" x14ac:dyDescent="0.25">
      <c r="A484" s="1"/>
      <c r="B484" s="1"/>
      <c r="C484" s="1"/>
      <c r="D484" s="5"/>
      <c r="E484" s="24" t="str">
        <f>IFERROR(VLOOKUP(D484,#REF!,4,FALSE)," ")</f>
        <v xml:space="preserve"> </v>
      </c>
      <c r="F484" s="1">
        <f t="shared" si="15"/>
        <v>0</v>
      </c>
      <c r="G484" s="1" t="str">
        <f>IFERROR(VLOOKUP(D484,#REF!,12,FALSE)," ")</f>
        <v xml:space="preserve"> </v>
      </c>
      <c r="H484" s="30"/>
      <c r="I484" s="5"/>
      <c r="J484" s="30"/>
      <c r="K484" s="31"/>
      <c r="L484" s="27"/>
      <c r="M484" s="27"/>
      <c r="N484" s="27"/>
      <c r="O484" s="14"/>
    </row>
    <row r="485" spans="1:15" x14ac:dyDescent="0.25">
      <c r="A485" s="1"/>
      <c r="B485" s="1"/>
      <c r="C485" s="1"/>
      <c r="D485" s="5"/>
      <c r="E485" s="24" t="str">
        <f>IFERROR(VLOOKUP(D485,#REF!,4,FALSE)," ")</f>
        <v xml:space="preserve"> </v>
      </c>
      <c r="F485" s="1">
        <f t="shared" si="15"/>
        <v>0</v>
      </c>
      <c r="G485" s="1" t="str">
        <f>IFERROR(VLOOKUP(D485,#REF!,12,FALSE)," ")</f>
        <v xml:space="preserve"> </v>
      </c>
      <c r="H485" s="30"/>
      <c r="I485" s="5"/>
      <c r="J485" s="30"/>
      <c r="K485" s="31"/>
      <c r="L485" s="27"/>
      <c r="M485" s="27"/>
      <c r="N485" s="27"/>
      <c r="O485" s="14"/>
    </row>
    <row r="486" spans="1:15" x14ac:dyDescent="0.25">
      <c r="A486" s="1"/>
      <c r="B486" s="1"/>
      <c r="C486" s="1"/>
      <c r="D486" s="5"/>
      <c r="E486" s="24" t="str">
        <f>IFERROR(VLOOKUP(D486,#REF!,4,FALSE)," ")</f>
        <v xml:space="preserve"> </v>
      </c>
      <c r="F486" s="1">
        <f t="shared" si="15"/>
        <v>0</v>
      </c>
      <c r="G486" s="1" t="str">
        <f>IFERROR(VLOOKUP(D486,#REF!,12,FALSE)," ")</f>
        <v xml:space="preserve"> </v>
      </c>
      <c r="H486" s="30"/>
      <c r="I486" s="5"/>
      <c r="J486" s="30"/>
      <c r="K486" s="31"/>
      <c r="L486" s="27"/>
      <c r="M486" s="27"/>
      <c r="N486" s="27"/>
      <c r="O486" s="14"/>
    </row>
    <row r="487" spans="1:15" x14ac:dyDescent="0.25">
      <c r="A487" s="1"/>
      <c r="B487" s="1"/>
      <c r="C487" s="1"/>
      <c r="D487" s="5"/>
      <c r="E487" s="24" t="str">
        <f>IFERROR(VLOOKUP(D487,#REF!,4,FALSE)," ")</f>
        <v xml:space="preserve"> </v>
      </c>
      <c r="F487" s="1">
        <f t="shared" si="15"/>
        <v>0</v>
      </c>
      <c r="G487" s="1" t="str">
        <f>IFERROR(VLOOKUP(D487,#REF!,12,FALSE)," ")</f>
        <v xml:space="preserve"> </v>
      </c>
      <c r="H487" s="30"/>
      <c r="I487" s="5"/>
      <c r="J487" s="30"/>
      <c r="K487" s="31"/>
      <c r="L487" s="27"/>
      <c r="M487" s="27"/>
      <c r="N487" s="27"/>
      <c r="O487" s="14"/>
    </row>
    <row r="488" spans="1:15" x14ac:dyDescent="0.25">
      <c r="A488" s="1"/>
      <c r="B488" s="1"/>
      <c r="C488" s="1"/>
      <c r="D488" s="5"/>
      <c r="E488" s="24" t="str">
        <f>IFERROR(VLOOKUP(D488,#REF!,4,FALSE)," ")</f>
        <v xml:space="preserve"> </v>
      </c>
      <c r="F488" s="1">
        <f t="shared" si="15"/>
        <v>0</v>
      </c>
      <c r="G488" s="1" t="str">
        <f>IFERROR(VLOOKUP(D488,#REF!,12,FALSE)," ")</f>
        <v xml:space="preserve"> </v>
      </c>
      <c r="H488" s="30"/>
      <c r="I488" s="5"/>
      <c r="J488" s="30"/>
      <c r="K488" s="31"/>
      <c r="L488" s="27"/>
      <c r="M488" s="27"/>
      <c r="N488" s="27"/>
      <c r="O488" s="14"/>
    </row>
    <row r="489" spans="1:15" x14ac:dyDescent="0.25">
      <c r="A489" s="1"/>
      <c r="B489" s="1"/>
      <c r="C489" s="1"/>
      <c r="D489" s="5"/>
      <c r="E489" s="24" t="str">
        <f>IFERROR(VLOOKUP(D489,#REF!,4,FALSE)," ")</f>
        <v xml:space="preserve"> </v>
      </c>
      <c r="F489" s="1">
        <f t="shared" si="15"/>
        <v>0</v>
      </c>
      <c r="G489" s="1" t="str">
        <f>IFERROR(VLOOKUP(D489,#REF!,12,FALSE)," ")</f>
        <v xml:space="preserve"> </v>
      </c>
      <c r="H489" s="30"/>
      <c r="I489" s="5"/>
      <c r="J489" s="30"/>
      <c r="K489" s="31"/>
      <c r="L489" s="27"/>
      <c r="M489" s="27"/>
      <c r="N489" s="27"/>
      <c r="O489" s="14"/>
    </row>
    <row r="490" spans="1:15" x14ac:dyDescent="0.25">
      <c r="A490" s="1"/>
      <c r="B490" s="1"/>
      <c r="C490" s="1"/>
      <c r="D490" s="5"/>
      <c r="E490" s="24" t="str">
        <f>IFERROR(VLOOKUP(D490,#REF!,4,FALSE)," ")</f>
        <v xml:space="preserve"> </v>
      </c>
      <c r="F490" s="1">
        <f t="shared" si="15"/>
        <v>0</v>
      </c>
      <c r="G490" s="1" t="str">
        <f>IFERROR(VLOOKUP(D490,#REF!,12,FALSE)," ")</f>
        <v xml:space="preserve"> </v>
      </c>
      <c r="H490" s="30"/>
      <c r="I490" s="5"/>
      <c r="J490" s="30"/>
      <c r="K490" s="31"/>
      <c r="L490" s="27"/>
      <c r="M490" s="27"/>
      <c r="N490" s="27"/>
      <c r="O490" s="14"/>
    </row>
    <row r="491" spans="1:15" x14ac:dyDescent="0.25">
      <c r="A491" s="1"/>
      <c r="B491" s="1"/>
      <c r="C491" s="1"/>
      <c r="D491" s="5"/>
      <c r="E491" s="24" t="str">
        <f>IFERROR(VLOOKUP(D491,#REF!,4,FALSE)," ")</f>
        <v xml:space="preserve"> </v>
      </c>
      <c r="F491" s="1">
        <f t="shared" si="15"/>
        <v>0</v>
      </c>
      <c r="G491" s="1" t="str">
        <f>IFERROR(VLOOKUP(D491,#REF!,12,FALSE)," ")</f>
        <v xml:space="preserve"> </v>
      </c>
      <c r="H491" s="30"/>
      <c r="I491" s="5"/>
      <c r="J491" s="30"/>
      <c r="K491" s="31"/>
      <c r="L491" s="27"/>
      <c r="M491" s="27"/>
      <c r="N491" s="27"/>
      <c r="O491" s="14"/>
    </row>
    <row r="492" spans="1:15" x14ac:dyDescent="0.25">
      <c r="A492" s="1"/>
      <c r="B492" s="1"/>
      <c r="C492" s="1"/>
      <c r="D492" s="5"/>
      <c r="E492" s="24" t="str">
        <f>IFERROR(VLOOKUP(D492,#REF!,4,FALSE)," ")</f>
        <v xml:space="preserve"> </v>
      </c>
      <c r="F492" s="1">
        <f t="shared" si="15"/>
        <v>0</v>
      </c>
      <c r="G492" s="1" t="str">
        <f>IFERROR(VLOOKUP(D492,#REF!,12,FALSE)," ")</f>
        <v xml:space="preserve"> </v>
      </c>
      <c r="H492" s="30"/>
      <c r="I492" s="5"/>
      <c r="J492" s="30"/>
      <c r="K492" s="31"/>
      <c r="L492" s="27"/>
      <c r="M492" s="27"/>
      <c r="N492" s="27"/>
      <c r="O492" s="14"/>
    </row>
    <row r="493" spans="1:15" x14ac:dyDescent="0.25">
      <c r="A493" s="1"/>
      <c r="B493" s="1"/>
      <c r="C493" s="1"/>
      <c r="D493" s="5"/>
      <c r="E493" s="24" t="str">
        <f>IFERROR(VLOOKUP(D493,#REF!,4,FALSE)," ")</f>
        <v xml:space="preserve"> </v>
      </c>
      <c r="F493" s="1">
        <f t="shared" si="15"/>
        <v>0</v>
      </c>
      <c r="G493" s="1" t="str">
        <f>IFERROR(VLOOKUP(D493,#REF!,12,FALSE)," ")</f>
        <v xml:space="preserve"> </v>
      </c>
      <c r="H493" s="30"/>
      <c r="I493" s="5"/>
      <c r="J493" s="30"/>
      <c r="K493" s="31"/>
      <c r="L493" s="27"/>
      <c r="M493" s="27"/>
      <c r="N493" s="27"/>
      <c r="O493" s="14"/>
    </row>
    <row r="494" spans="1:15" x14ac:dyDescent="0.25">
      <c r="A494" s="1"/>
      <c r="B494" s="1"/>
      <c r="C494" s="1"/>
      <c r="D494" s="5"/>
      <c r="E494" s="24" t="str">
        <f>IFERROR(VLOOKUP(D494,#REF!,4,FALSE)," ")</f>
        <v xml:space="preserve"> </v>
      </c>
      <c r="F494" s="1">
        <f t="shared" si="15"/>
        <v>0</v>
      </c>
      <c r="G494" s="1" t="str">
        <f>IFERROR(VLOOKUP(D494,#REF!,12,FALSE)," ")</f>
        <v xml:space="preserve"> </v>
      </c>
      <c r="H494" s="30"/>
      <c r="I494" s="5"/>
      <c r="J494" s="30"/>
      <c r="K494" s="31"/>
      <c r="L494" s="27"/>
      <c r="M494" s="27"/>
      <c r="N494" s="27"/>
      <c r="O494" s="14"/>
    </row>
    <row r="495" spans="1:15" x14ac:dyDescent="0.25">
      <c r="A495" s="1"/>
      <c r="B495" s="1"/>
      <c r="C495" s="1"/>
      <c r="D495" s="5"/>
      <c r="E495" s="24" t="str">
        <f>IFERROR(VLOOKUP(D495,#REF!,4,FALSE)," ")</f>
        <v xml:space="preserve"> </v>
      </c>
      <c r="F495" s="1">
        <f t="shared" si="15"/>
        <v>0</v>
      </c>
      <c r="G495" s="1" t="str">
        <f>IFERROR(VLOOKUP(D495,#REF!,12,FALSE)," ")</f>
        <v xml:space="preserve"> </v>
      </c>
      <c r="H495" s="30"/>
      <c r="I495" s="5"/>
      <c r="J495" s="30"/>
      <c r="K495" s="31"/>
      <c r="L495" s="27"/>
      <c r="M495" s="27"/>
      <c r="N495" s="27"/>
      <c r="O495" s="14"/>
    </row>
    <row r="496" spans="1:15" x14ac:dyDescent="0.25">
      <c r="A496" s="1"/>
      <c r="B496" s="1"/>
      <c r="C496" s="1"/>
      <c r="D496" s="5"/>
      <c r="E496" s="24" t="str">
        <f>IFERROR(VLOOKUP(D496,#REF!,4,FALSE)," ")</f>
        <v xml:space="preserve"> </v>
      </c>
      <c r="F496" s="1">
        <f t="shared" si="15"/>
        <v>0</v>
      </c>
      <c r="G496" s="1" t="str">
        <f>IFERROR(VLOOKUP(D496,#REF!,12,FALSE)," ")</f>
        <v xml:space="preserve"> </v>
      </c>
      <c r="H496" s="30"/>
      <c r="I496" s="5"/>
      <c r="J496" s="30"/>
      <c r="K496" s="31"/>
      <c r="L496" s="27"/>
      <c r="M496" s="27"/>
      <c r="N496" s="27"/>
      <c r="O496" s="14"/>
    </row>
    <row r="497" spans="1:15" x14ac:dyDescent="0.25">
      <c r="A497" s="1"/>
      <c r="B497" s="1"/>
      <c r="C497" s="1"/>
      <c r="D497" s="5"/>
      <c r="E497" s="24" t="str">
        <f>IFERROR(VLOOKUP(D497,#REF!,4,FALSE)," ")</f>
        <v xml:space="preserve"> </v>
      </c>
      <c r="F497" s="1">
        <f t="shared" si="15"/>
        <v>0</v>
      </c>
      <c r="G497" s="1" t="str">
        <f>IFERROR(VLOOKUP(D497,#REF!,12,FALSE)," ")</f>
        <v xml:space="preserve"> </v>
      </c>
      <c r="H497" s="30"/>
      <c r="I497" s="5"/>
      <c r="J497" s="30"/>
      <c r="K497" s="31"/>
      <c r="L497" s="27"/>
      <c r="M497" s="27"/>
      <c r="N497" s="27"/>
      <c r="O497" s="14"/>
    </row>
    <row r="498" spans="1:15" x14ac:dyDescent="0.25">
      <c r="A498" s="1"/>
      <c r="B498" s="1"/>
      <c r="C498" s="1"/>
      <c r="D498" s="5"/>
      <c r="E498" s="24" t="str">
        <f>IFERROR(VLOOKUP(D498,#REF!,4,FALSE)," ")</f>
        <v xml:space="preserve"> </v>
      </c>
      <c r="F498" s="1">
        <f t="shared" si="15"/>
        <v>0</v>
      </c>
      <c r="G498" s="1" t="str">
        <f>IFERROR(VLOOKUP(D498,#REF!,12,FALSE)," ")</f>
        <v xml:space="preserve"> </v>
      </c>
      <c r="H498" s="30"/>
      <c r="I498" s="5"/>
      <c r="J498" s="30"/>
      <c r="K498" s="31"/>
      <c r="L498" s="27"/>
      <c r="M498" s="27"/>
      <c r="N498" s="27"/>
      <c r="O498" s="14"/>
    </row>
    <row r="499" spans="1:15" x14ac:dyDescent="0.25">
      <c r="A499" s="1"/>
      <c r="B499" s="1"/>
      <c r="C499" s="1"/>
      <c r="D499" s="5"/>
      <c r="E499" s="24" t="str">
        <f>IFERROR(VLOOKUP(D499,#REF!,4,FALSE)," ")</f>
        <v xml:space="preserve"> </v>
      </c>
      <c r="F499" s="1">
        <f t="shared" si="15"/>
        <v>0</v>
      </c>
      <c r="G499" s="1" t="str">
        <f>IFERROR(VLOOKUP(D499,#REF!,12,FALSE)," ")</f>
        <v xml:space="preserve"> </v>
      </c>
      <c r="H499" s="30"/>
      <c r="I499" s="5"/>
      <c r="J499" s="30"/>
      <c r="K499" s="31"/>
      <c r="L499" s="27"/>
      <c r="M499" s="27"/>
      <c r="N499" s="27"/>
      <c r="O499" s="14"/>
    </row>
    <row r="500" spans="1:15" x14ac:dyDescent="0.25">
      <c r="A500" s="1"/>
      <c r="B500" s="1"/>
      <c r="C500" s="1"/>
      <c r="D500" s="5"/>
      <c r="E500" s="24" t="str">
        <f>IFERROR(VLOOKUP(D500,#REF!,4,FALSE)," ")</f>
        <v xml:space="preserve"> </v>
      </c>
      <c r="F500" s="1">
        <f t="shared" si="15"/>
        <v>0</v>
      </c>
      <c r="G500" s="1" t="str">
        <f>IFERROR(VLOOKUP(D500,#REF!,12,FALSE)," ")</f>
        <v xml:space="preserve"> </v>
      </c>
      <c r="H500" s="30"/>
      <c r="I500" s="5"/>
      <c r="J500" s="30"/>
      <c r="K500" s="31"/>
      <c r="L500" s="27"/>
      <c r="M500" s="27"/>
      <c r="N500" s="27"/>
      <c r="O500" s="14"/>
    </row>
    <row r="501" spans="1:15" x14ac:dyDescent="0.25">
      <c r="A501" s="1"/>
      <c r="B501" s="1"/>
      <c r="C501" s="1"/>
      <c r="D501" s="5"/>
      <c r="E501" s="24" t="str">
        <f>IFERROR(VLOOKUP(D501,#REF!,4,FALSE)," ")</f>
        <v xml:space="preserve"> </v>
      </c>
      <c r="F501" s="1">
        <f t="shared" si="15"/>
        <v>0</v>
      </c>
      <c r="G501" s="1" t="str">
        <f>IFERROR(VLOOKUP(D501,#REF!,12,FALSE)," ")</f>
        <v xml:space="preserve"> </v>
      </c>
      <c r="H501" s="30"/>
      <c r="I501" s="5"/>
      <c r="J501" s="30"/>
      <c r="K501" s="31"/>
      <c r="L501" s="27"/>
      <c r="M501" s="27"/>
      <c r="N501" s="27"/>
      <c r="O501" s="14"/>
    </row>
    <row r="502" spans="1:15" x14ac:dyDescent="0.25">
      <c r="A502" s="1"/>
      <c r="B502" s="1"/>
      <c r="C502" s="1"/>
      <c r="D502" s="5"/>
      <c r="E502" s="24" t="str">
        <f>IFERROR(VLOOKUP(D502,#REF!,4,FALSE)," ")</f>
        <v xml:space="preserve"> </v>
      </c>
      <c r="F502" s="1">
        <f t="shared" si="15"/>
        <v>0</v>
      </c>
      <c r="G502" s="1" t="str">
        <f>IFERROR(VLOOKUP(D502,#REF!,12,FALSE)," ")</f>
        <v xml:space="preserve"> </v>
      </c>
      <c r="H502" s="30"/>
      <c r="I502" s="5"/>
      <c r="J502" s="30"/>
      <c r="K502" s="31"/>
      <c r="L502" s="27"/>
      <c r="M502" s="27"/>
      <c r="N502" s="27"/>
      <c r="O502" s="14"/>
    </row>
    <row r="503" spans="1:15" x14ac:dyDescent="0.25">
      <c r="A503" s="1"/>
      <c r="B503" s="1"/>
      <c r="C503" s="1"/>
      <c r="D503" s="5"/>
      <c r="E503" s="24" t="str">
        <f>IFERROR(VLOOKUP(D503,#REF!,4,FALSE)," ")</f>
        <v xml:space="preserve"> </v>
      </c>
      <c r="F503" s="1">
        <f t="shared" si="15"/>
        <v>0</v>
      </c>
      <c r="G503" s="1" t="str">
        <f>IFERROR(VLOOKUP(D503,#REF!,12,FALSE)," ")</f>
        <v xml:space="preserve"> </v>
      </c>
      <c r="H503" s="30"/>
      <c r="I503" s="5"/>
      <c r="J503" s="30"/>
      <c r="K503" s="31"/>
      <c r="L503" s="27"/>
      <c r="M503" s="27"/>
      <c r="N503" s="27"/>
      <c r="O503" s="14"/>
    </row>
    <row r="504" spans="1:15" x14ac:dyDescent="0.25">
      <c r="A504" s="1"/>
      <c r="B504" s="1"/>
      <c r="C504" s="1"/>
      <c r="D504" s="5"/>
      <c r="E504" s="24" t="str">
        <f>IFERROR(VLOOKUP(D504,#REF!,4,FALSE)," ")</f>
        <v xml:space="preserve"> </v>
      </c>
      <c r="F504" s="1">
        <f t="shared" si="15"/>
        <v>0</v>
      </c>
      <c r="G504" s="1" t="str">
        <f>IFERROR(VLOOKUP(D504,#REF!,12,FALSE)," ")</f>
        <v xml:space="preserve"> </v>
      </c>
      <c r="H504" s="30"/>
      <c r="I504" s="5"/>
      <c r="J504" s="30"/>
      <c r="K504" s="31"/>
      <c r="L504" s="27"/>
      <c r="M504" s="27"/>
      <c r="N504" s="27"/>
      <c r="O504" s="14"/>
    </row>
    <row r="505" spans="1:15" x14ac:dyDescent="0.25">
      <c r="A505" s="1"/>
      <c r="B505" s="1"/>
      <c r="C505" s="1"/>
      <c r="D505" s="5"/>
      <c r="E505" s="24" t="str">
        <f>IFERROR(VLOOKUP(D505,#REF!,4,FALSE)," ")</f>
        <v xml:space="preserve"> </v>
      </c>
      <c r="F505" s="1">
        <f t="shared" si="15"/>
        <v>0</v>
      </c>
      <c r="G505" s="1" t="str">
        <f>IFERROR(VLOOKUP(D505,#REF!,12,FALSE)," ")</f>
        <v xml:space="preserve"> </v>
      </c>
      <c r="H505" s="30"/>
      <c r="I505" s="5"/>
      <c r="J505" s="30"/>
      <c r="K505" s="31"/>
      <c r="L505" s="27"/>
      <c r="M505" s="27"/>
      <c r="N505" s="27"/>
      <c r="O505" s="14"/>
    </row>
    <row r="506" spans="1:15" x14ac:dyDescent="0.25">
      <c r="A506" s="1"/>
      <c r="B506" s="1"/>
      <c r="C506" s="1"/>
      <c r="D506" s="5"/>
      <c r="E506" s="24" t="str">
        <f>IFERROR(VLOOKUP(D506,#REF!,4,FALSE)," ")</f>
        <v xml:space="preserve"> </v>
      </c>
      <c r="F506" s="1">
        <f t="shared" si="15"/>
        <v>0</v>
      </c>
      <c r="G506" s="1" t="str">
        <f>IFERROR(VLOOKUP(D506,#REF!,12,FALSE)," ")</f>
        <v xml:space="preserve"> </v>
      </c>
      <c r="H506" s="30"/>
      <c r="I506" s="5"/>
      <c r="J506" s="30"/>
      <c r="K506" s="31"/>
      <c r="L506" s="27"/>
      <c r="M506" s="27"/>
      <c r="N506" s="27"/>
      <c r="O506" s="14"/>
    </row>
    <row r="507" spans="1:15" x14ac:dyDescent="0.25">
      <c r="A507" s="1"/>
      <c r="B507" s="1"/>
      <c r="C507" s="1"/>
      <c r="D507" s="5"/>
      <c r="E507" s="24" t="str">
        <f>IFERROR(VLOOKUP(D507,#REF!,4,FALSE)," ")</f>
        <v xml:space="preserve"> </v>
      </c>
      <c r="F507" s="1">
        <f t="shared" si="15"/>
        <v>0</v>
      </c>
      <c r="G507" s="1" t="str">
        <f>IFERROR(VLOOKUP(D507,#REF!,12,FALSE)," ")</f>
        <v xml:space="preserve"> </v>
      </c>
      <c r="H507" s="30"/>
      <c r="I507" s="5"/>
      <c r="J507" s="30"/>
      <c r="K507" s="31"/>
      <c r="L507" s="27"/>
      <c r="M507" s="27"/>
      <c r="N507" s="27"/>
      <c r="O507" s="14"/>
    </row>
    <row r="508" spans="1:15" x14ac:dyDescent="0.25">
      <c r="A508" s="1"/>
      <c r="B508" s="1"/>
      <c r="C508" s="1"/>
      <c r="D508" s="5"/>
      <c r="E508" s="24" t="str">
        <f>IFERROR(VLOOKUP(D508,#REF!,4,FALSE)," ")</f>
        <v xml:space="preserve"> </v>
      </c>
      <c r="F508" s="1">
        <f t="shared" si="15"/>
        <v>0</v>
      </c>
      <c r="G508" s="1" t="str">
        <f>IFERROR(VLOOKUP(D508,#REF!,12,FALSE)," ")</f>
        <v xml:space="preserve"> </v>
      </c>
      <c r="H508" s="30"/>
      <c r="I508" s="5"/>
      <c r="J508" s="30"/>
      <c r="K508" s="31"/>
      <c r="L508" s="27"/>
      <c r="M508" s="27"/>
      <c r="N508" s="27"/>
      <c r="O508" s="14"/>
    </row>
    <row r="509" spans="1:15" x14ac:dyDescent="0.25">
      <c r="A509" s="1"/>
      <c r="B509" s="1"/>
      <c r="C509" s="1"/>
      <c r="D509" s="5"/>
      <c r="E509" s="24" t="str">
        <f>IFERROR(VLOOKUP(D509,#REF!,4,FALSE)," ")</f>
        <v xml:space="preserve"> </v>
      </c>
      <c r="F509" s="1">
        <f t="shared" si="15"/>
        <v>0</v>
      </c>
      <c r="G509" s="1" t="str">
        <f>IFERROR(VLOOKUP(D509,#REF!,12,FALSE)," ")</f>
        <v xml:space="preserve"> </v>
      </c>
      <c r="H509" s="30"/>
      <c r="I509" s="5"/>
      <c r="J509" s="30"/>
      <c r="K509" s="31"/>
      <c r="L509" s="27"/>
      <c r="M509" s="27"/>
      <c r="N509" s="27"/>
      <c r="O509" s="14"/>
    </row>
    <row r="510" spans="1:15" x14ac:dyDescent="0.25">
      <c r="A510" s="1"/>
      <c r="B510" s="1"/>
      <c r="C510" s="1"/>
      <c r="D510" s="5"/>
      <c r="E510" s="24" t="str">
        <f>IFERROR(VLOOKUP(D510,#REF!,4,FALSE)," ")</f>
        <v xml:space="preserve"> </v>
      </c>
      <c r="F510" s="1">
        <f t="shared" si="15"/>
        <v>0</v>
      </c>
      <c r="G510" s="1" t="str">
        <f>IFERROR(VLOOKUP(D510,#REF!,12,FALSE)," ")</f>
        <v xml:space="preserve"> </v>
      </c>
      <c r="H510" s="30"/>
      <c r="I510" s="5"/>
      <c r="J510" s="30"/>
      <c r="K510" s="31"/>
      <c r="L510" s="27"/>
      <c r="M510" s="27"/>
      <c r="N510" s="27"/>
      <c r="O510" s="14"/>
    </row>
    <row r="511" spans="1:15" x14ac:dyDescent="0.25">
      <c r="A511" s="1"/>
      <c r="B511" s="1"/>
      <c r="C511" s="1"/>
      <c r="D511" s="5"/>
      <c r="E511" s="24" t="str">
        <f>IFERROR(VLOOKUP(D511,#REF!,4,FALSE)," ")</f>
        <v xml:space="preserve"> </v>
      </c>
      <c r="F511" s="1">
        <f t="shared" si="15"/>
        <v>0</v>
      </c>
      <c r="G511" s="1" t="str">
        <f>IFERROR(VLOOKUP(D511,#REF!,12,FALSE)," ")</f>
        <v xml:space="preserve"> </v>
      </c>
      <c r="H511" s="30"/>
      <c r="I511" s="5"/>
      <c r="J511" s="30"/>
      <c r="K511" s="31"/>
      <c r="L511" s="27"/>
      <c r="M511" s="27"/>
      <c r="N511" s="27"/>
      <c r="O511" s="14"/>
    </row>
    <row r="512" spans="1:15" x14ac:dyDescent="0.25">
      <c r="A512" s="1"/>
      <c r="B512" s="1"/>
      <c r="C512" s="1"/>
      <c r="D512" s="5"/>
      <c r="E512" s="24" t="str">
        <f>IFERROR(VLOOKUP(D512,#REF!,4,FALSE)," ")</f>
        <v xml:space="preserve"> </v>
      </c>
      <c r="F512" s="1">
        <f t="shared" si="15"/>
        <v>0</v>
      </c>
      <c r="G512" s="1" t="str">
        <f>IFERROR(VLOOKUP(D512,#REF!,12,FALSE)," ")</f>
        <v xml:space="preserve"> </v>
      </c>
      <c r="H512" s="30"/>
      <c r="I512" s="5"/>
      <c r="J512" s="30"/>
      <c r="K512" s="31"/>
      <c r="L512" s="27"/>
      <c r="M512" s="27"/>
      <c r="N512" s="27"/>
      <c r="O512" s="14"/>
    </row>
    <row r="513" spans="1:15" x14ac:dyDescent="0.25">
      <c r="A513" s="1"/>
      <c r="B513" s="1"/>
      <c r="C513" s="1"/>
      <c r="D513" s="5"/>
      <c r="E513" s="24" t="str">
        <f>IFERROR(VLOOKUP(D513,#REF!,4,FALSE)," ")</f>
        <v xml:space="preserve"> </v>
      </c>
      <c r="F513" s="1">
        <f t="shared" si="15"/>
        <v>0</v>
      </c>
      <c r="G513" s="1" t="str">
        <f>IFERROR(VLOOKUP(D513,#REF!,12,FALSE)," ")</f>
        <v xml:space="preserve"> </v>
      </c>
      <c r="H513" s="30"/>
      <c r="I513" s="5"/>
      <c r="J513" s="30"/>
      <c r="K513" s="31"/>
      <c r="L513" s="27"/>
      <c r="M513" s="27"/>
      <c r="N513" s="27"/>
      <c r="O513" s="14"/>
    </row>
    <row r="514" spans="1:15" x14ac:dyDescent="0.25">
      <c r="A514" s="1"/>
      <c r="B514" s="1"/>
      <c r="C514" s="1"/>
      <c r="D514" s="5"/>
      <c r="E514" s="24" t="str">
        <f>IFERROR(VLOOKUP(D514,#REF!,4,FALSE)," ")</f>
        <v xml:space="preserve"> </v>
      </c>
      <c r="F514" s="1">
        <f t="shared" si="15"/>
        <v>0</v>
      </c>
      <c r="G514" s="1" t="str">
        <f>IFERROR(VLOOKUP(D514,#REF!,12,FALSE)," ")</f>
        <v xml:space="preserve"> </v>
      </c>
      <c r="H514" s="30"/>
      <c r="I514" s="5"/>
      <c r="J514" s="30"/>
      <c r="K514" s="31"/>
      <c r="L514" s="27"/>
      <c r="M514" s="27"/>
      <c r="N514" s="27"/>
      <c r="O514" s="14"/>
    </row>
    <row r="515" spans="1:15" x14ac:dyDescent="0.25">
      <c r="A515" s="1"/>
      <c r="B515" s="1"/>
      <c r="C515" s="1"/>
      <c r="D515" s="5"/>
      <c r="E515" s="24" t="str">
        <f>IFERROR(VLOOKUP(D515,#REF!,4,FALSE)," ")</f>
        <v xml:space="preserve"> </v>
      </c>
      <c r="F515" s="1">
        <f t="shared" si="15"/>
        <v>0</v>
      </c>
      <c r="G515" s="1" t="str">
        <f>IFERROR(VLOOKUP(D515,#REF!,12,FALSE)," ")</f>
        <v xml:space="preserve"> </v>
      </c>
      <c r="H515" s="30"/>
      <c r="I515" s="5"/>
      <c r="J515" s="30"/>
      <c r="K515" s="31"/>
      <c r="L515" s="27"/>
      <c r="M515" s="27"/>
      <c r="N515" s="27"/>
      <c r="O515" s="14"/>
    </row>
    <row r="516" spans="1:15" x14ac:dyDescent="0.25">
      <c r="A516" s="1"/>
      <c r="B516" s="1"/>
      <c r="C516" s="1"/>
      <c r="D516" s="5"/>
      <c r="E516" s="24" t="str">
        <f>IFERROR(VLOOKUP(D516,#REF!,4,FALSE)," ")</f>
        <v xml:space="preserve"> </v>
      </c>
      <c r="F516" s="1">
        <f t="shared" si="15"/>
        <v>0</v>
      </c>
      <c r="G516" s="1" t="str">
        <f>IFERROR(VLOOKUP(D516,#REF!,12,FALSE)," ")</f>
        <v xml:space="preserve"> </v>
      </c>
      <c r="H516" s="30"/>
      <c r="I516" s="5"/>
      <c r="J516" s="30"/>
      <c r="K516" s="31"/>
      <c r="L516" s="27"/>
      <c r="M516" s="27"/>
      <c r="N516" s="27"/>
      <c r="O516" s="14"/>
    </row>
    <row r="517" spans="1:15" x14ac:dyDescent="0.25">
      <c r="A517" s="1"/>
      <c r="B517" s="1"/>
      <c r="C517" s="1"/>
      <c r="D517" s="5"/>
      <c r="E517" s="24" t="str">
        <f>IFERROR(VLOOKUP(D517,#REF!,4,FALSE)," ")</f>
        <v xml:space="preserve"> </v>
      </c>
      <c r="F517" s="1">
        <f t="shared" si="15"/>
        <v>0</v>
      </c>
      <c r="G517" s="1" t="str">
        <f>IFERROR(VLOOKUP(D517,#REF!,12,FALSE)," ")</f>
        <v xml:space="preserve"> </v>
      </c>
      <c r="H517" s="30"/>
      <c r="I517" s="5"/>
      <c r="J517" s="30"/>
      <c r="K517" s="31"/>
      <c r="L517" s="27"/>
      <c r="M517" s="27"/>
      <c r="N517" s="27"/>
      <c r="O517" s="14"/>
    </row>
    <row r="518" spans="1:15" x14ac:dyDescent="0.25">
      <c r="A518" s="1"/>
      <c r="B518" s="1"/>
      <c r="C518" s="1"/>
      <c r="D518" s="5"/>
      <c r="E518" s="24" t="str">
        <f>IFERROR(VLOOKUP(D518,#REF!,4,FALSE)," ")</f>
        <v xml:space="preserve"> </v>
      </c>
      <c r="F518" s="1">
        <f t="shared" si="15"/>
        <v>0</v>
      </c>
      <c r="G518" s="1" t="str">
        <f>IFERROR(VLOOKUP(D518,#REF!,12,FALSE)," ")</f>
        <v xml:space="preserve"> </v>
      </c>
      <c r="H518" s="30"/>
      <c r="I518" s="5"/>
      <c r="J518" s="30"/>
      <c r="K518" s="31"/>
      <c r="L518" s="27"/>
      <c r="M518" s="27"/>
      <c r="N518" s="27"/>
      <c r="O518" s="14"/>
    </row>
    <row r="519" spans="1:15" x14ac:dyDescent="0.25">
      <c r="A519" s="1"/>
      <c r="B519" s="1"/>
      <c r="C519" s="1"/>
      <c r="D519" s="5"/>
      <c r="E519" s="24" t="str">
        <f>IFERROR(VLOOKUP(D519,#REF!,4,FALSE)," ")</f>
        <v xml:space="preserve"> </v>
      </c>
      <c r="F519" s="1">
        <f t="shared" si="15"/>
        <v>0</v>
      </c>
      <c r="G519" s="1" t="str">
        <f>IFERROR(VLOOKUP(D519,#REF!,12,FALSE)," ")</f>
        <v xml:space="preserve"> </v>
      </c>
      <c r="H519" s="30"/>
      <c r="I519" s="5"/>
      <c r="J519" s="30"/>
      <c r="K519" s="31"/>
      <c r="L519" s="27"/>
      <c r="M519" s="27"/>
      <c r="N519" s="27"/>
      <c r="O519" s="14"/>
    </row>
    <row r="520" spans="1:15" x14ac:dyDescent="0.25">
      <c r="A520" s="1"/>
      <c r="B520" s="1"/>
      <c r="C520" s="1"/>
      <c r="D520" s="5"/>
      <c r="E520" s="24" t="str">
        <f>IFERROR(VLOOKUP(D520,#REF!,4,FALSE)," ")</f>
        <v xml:space="preserve"> </v>
      </c>
      <c r="F520" s="1">
        <f t="shared" si="15"/>
        <v>0</v>
      </c>
      <c r="G520" s="1" t="str">
        <f>IFERROR(VLOOKUP(D520,#REF!,12,FALSE)," ")</f>
        <v xml:space="preserve"> </v>
      </c>
      <c r="H520" s="30"/>
      <c r="I520" s="5"/>
      <c r="J520" s="30"/>
      <c r="K520" s="31"/>
      <c r="L520" s="27"/>
      <c r="M520" s="27"/>
      <c r="N520" s="27"/>
      <c r="O520" s="14"/>
    </row>
    <row r="521" spans="1:15" x14ac:dyDescent="0.25">
      <c r="A521" s="1"/>
      <c r="B521" s="1"/>
      <c r="C521" s="1"/>
      <c r="D521" s="5"/>
      <c r="E521" s="24" t="str">
        <f>IFERROR(VLOOKUP(D521,#REF!,4,FALSE)," ")</f>
        <v xml:space="preserve"> </v>
      </c>
      <c r="F521" s="1">
        <f t="shared" ref="F521:F584" si="16">IF(C521="Producto","='Plan_Indicativo '!N2",IF(C521&lt;"Producto",BU520))</f>
        <v>0</v>
      </c>
      <c r="G521" s="1" t="str">
        <f>IFERROR(VLOOKUP(D521,#REF!,12,FALSE)," ")</f>
        <v xml:space="preserve"> </v>
      </c>
      <c r="H521" s="30"/>
      <c r="I521" s="5"/>
      <c r="J521" s="30"/>
      <c r="K521" s="31"/>
      <c r="L521" s="27"/>
      <c r="M521" s="27"/>
      <c r="N521" s="27"/>
      <c r="O521" s="14"/>
    </row>
    <row r="522" spans="1:15" x14ac:dyDescent="0.25">
      <c r="A522" s="1"/>
      <c r="B522" s="1"/>
      <c r="C522" s="1"/>
      <c r="D522" s="5"/>
      <c r="E522" s="24" t="str">
        <f>IFERROR(VLOOKUP(D522,#REF!,4,FALSE)," ")</f>
        <v xml:space="preserve"> </v>
      </c>
      <c r="F522" s="1">
        <f t="shared" si="16"/>
        <v>0</v>
      </c>
      <c r="G522" s="1" t="str">
        <f>IFERROR(VLOOKUP(D522,#REF!,12,FALSE)," ")</f>
        <v xml:space="preserve"> </v>
      </c>
      <c r="H522" s="30"/>
      <c r="I522" s="5"/>
      <c r="J522" s="30"/>
      <c r="K522" s="31"/>
      <c r="L522" s="27"/>
      <c r="M522" s="27"/>
      <c r="N522" s="27"/>
      <c r="O522" s="14"/>
    </row>
    <row r="523" spans="1:15" x14ac:dyDescent="0.25">
      <c r="A523" s="1"/>
      <c r="B523" s="1"/>
      <c r="C523" s="1"/>
      <c r="D523" s="5"/>
      <c r="E523" s="24" t="str">
        <f>IFERROR(VLOOKUP(D523,#REF!,4,FALSE)," ")</f>
        <v xml:space="preserve"> </v>
      </c>
      <c r="F523" s="1">
        <f t="shared" si="16"/>
        <v>0</v>
      </c>
      <c r="G523" s="1" t="str">
        <f>IFERROR(VLOOKUP(D523,#REF!,12,FALSE)," ")</f>
        <v xml:space="preserve"> </v>
      </c>
      <c r="H523" s="30"/>
      <c r="I523" s="5"/>
      <c r="J523" s="30"/>
      <c r="K523" s="31"/>
      <c r="L523" s="27"/>
      <c r="M523" s="27"/>
      <c r="N523" s="27"/>
      <c r="O523" s="14"/>
    </row>
    <row r="524" spans="1:15" x14ac:dyDescent="0.25">
      <c r="A524" s="1"/>
      <c r="B524" s="1"/>
      <c r="C524" s="1"/>
      <c r="D524" s="5"/>
      <c r="E524" s="24" t="str">
        <f>IFERROR(VLOOKUP(D524,#REF!,4,FALSE)," ")</f>
        <v xml:space="preserve"> </v>
      </c>
      <c r="F524" s="1">
        <f t="shared" si="16"/>
        <v>0</v>
      </c>
      <c r="G524" s="1" t="str">
        <f>IFERROR(VLOOKUP(D524,#REF!,12,FALSE)," ")</f>
        <v xml:space="preserve"> </v>
      </c>
      <c r="H524" s="30"/>
      <c r="I524" s="5"/>
      <c r="J524" s="30"/>
      <c r="K524" s="31"/>
      <c r="L524" s="27"/>
      <c r="M524" s="27"/>
      <c r="N524" s="27"/>
      <c r="O524" s="14"/>
    </row>
    <row r="525" spans="1:15" x14ac:dyDescent="0.25">
      <c r="A525" s="1"/>
      <c r="B525" s="1"/>
      <c r="C525" s="1"/>
      <c r="D525" s="5"/>
      <c r="E525" s="24" t="str">
        <f>IFERROR(VLOOKUP(D525,#REF!,4,FALSE)," ")</f>
        <v xml:space="preserve"> </v>
      </c>
      <c r="F525" s="1">
        <f t="shared" si="16"/>
        <v>0</v>
      </c>
      <c r="G525" s="1" t="str">
        <f>IFERROR(VLOOKUP(D525,#REF!,12,FALSE)," ")</f>
        <v xml:space="preserve"> </v>
      </c>
      <c r="H525" s="30"/>
      <c r="I525" s="5"/>
      <c r="J525" s="30"/>
      <c r="K525" s="31"/>
      <c r="L525" s="27"/>
      <c r="M525" s="27"/>
      <c r="N525" s="27"/>
      <c r="O525" s="14"/>
    </row>
    <row r="526" spans="1:15" x14ac:dyDescent="0.25">
      <c r="A526" s="1"/>
      <c r="B526" s="1"/>
      <c r="C526" s="1"/>
      <c r="D526" s="5"/>
      <c r="E526" s="24" t="str">
        <f>IFERROR(VLOOKUP(D526,#REF!,4,FALSE)," ")</f>
        <v xml:space="preserve"> </v>
      </c>
      <c r="F526" s="1">
        <f t="shared" si="16"/>
        <v>0</v>
      </c>
      <c r="G526" s="1" t="str">
        <f>IFERROR(VLOOKUP(D526,#REF!,12,FALSE)," ")</f>
        <v xml:space="preserve"> </v>
      </c>
      <c r="H526" s="30"/>
      <c r="I526" s="5"/>
      <c r="J526" s="30"/>
      <c r="K526" s="31"/>
      <c r="L526" s="27"/>
      <c r="M526" s="27"/>
      <c r="N526" s="27"/>
      <c r="O526" s="14"/>
    </row>
    <row r="527" spans="1:15" x14ac:dyDescent="0.25">
      <c r="A527" s="1"/>
      <c r="B527" s="1"/>
      <c r="C527" s="1"/>
      <c r="D527" s="5"/>
      <c r="E527" s="24" t="str">
        <f>IFERROR(VLOOKUP(D527,#REF!,4,FALSE)," ")</f>
        <v xml:space="preserve"> </v>
      </c>
      <c r="F527" s="1">
        <f t="shared" si="16"/>
        <v>0</v>
      </c>
      <c r="G527" s="1" t="str">
        <f>IFERROR(VLOOKUP(D527,#REF!,12,FALSE)," ")</f>
        <v xml:space="preserve"> </v>
      </c>
      <c r="H527" s="30"/>
      <c r="I527" s="5"/>
      <c r="J527" s="30"/>
      <c r="K527" s="31"/>
      <c r="L527" s="27"/>
      <c r="M527" s="27"/>
      <c r="N527" s="27"/>
      <c r="O527" s="14"/>
    </row>
    <row r="528" spans="1:15" x14ac:dyDescent="0.25">
      <c r="A528" s="1"/>
      <c r="B528" s="1"/>
      <c r="C528" s="1"/>
      <c r="D528" s="5"/>
      <c r="E528" s="24" t="str">
        <f>IFERROR(VLOOKUP(D528,#REF!,4,FALSE)," ")</f>
        <v xml:space="preserve"> </v>
      </c>
      <c r="F528" s="1">
        <f t="shared" si="16"/>
        <v>0</v>
      </c>
      <c r="G528" s="1" t="str">
        <f>IFERROR(VLOOKUP(D528,#REF!,12,FALSE)," ")</f>
        <v xml:space="preserve"> </v>
      </c>
      <c r="H528" s="30"/>
      <c r="I528" s="5"/>
      <c r="J528" s="30"/>
      <c r="K528" s="31"/>
      <c r="L528" s="27"/>
      <c r="M528" s="27"/>
      <c r="N528" s="27"/>
      <c r="O528" s="14"/>
    </row>
    <row r="529" spans="1:15" x14ac:dyDescent="0.25">
      <c r="A529" s="1"/>
      <c r="B529" s="1"/>
      <c r="C529" s="1"/>
      <c r="D529" s="5"/>
      <c r="E529" s="24" t="str">
        <f>IFERROR(VLOOKUP(D529,#REF!,4,FALSE)," ")</f>
        <v xml:space="preserve"> </v>
      </c>
      <c r="F529" s="1">
        <f t="shared" si="16"/>
        <v>0</v>
      </c>
      <c r="G529" s="1" t="str">
        <f>IFERROR(VLOOKUP(D529,#REF!,12,FALSE)," ")</f>
        <v xml:space="preserve"> </v>
      </c>
      <c r="H529" s="30"/>
      <c r="I529" s="5"/>
      <c r="J529" s="30"/>
      <c r="K529" s="31"/>
      <c r="L529" s="27"/>
      <c r="M529" s="27"/>
      <c r="N529" s="27"/>
      <c r="O529" s="14"/>
    </row>
    <row r="530" spans="1:15" x14ac:dyDescent="0.25">
      <c r="A530" s="1"/>
      <c r="B530" s="1"/>
      <c r="C530" s="1"/>
      <c r="D530" s="5"/>
      <c r="E530" s="24" t="str">
        <f>IFERROR(VLOOKUP(D530,#REF!,4,FALSE)," ")</f>
        <v xml:space="preserve"> </v>
      </c>
      <c r="F530" s="1">
        <f t="shared" si="16"/>
        <v>0</v>
      </c>
      <c r="G530" s="1" t="str">
        <f>IFERROR(VLOOKUP(D530,#REF!,12,FALSE)," ")</f>
        <v xml:space="preserve"> </v>
      </c>
      <c r="H530" s="30"/>
      <c r="I530" s="5"/>
      <c r="J530" s="30"/>
      <c r="K530" s="31"/>
      <c r="L530" s="27"/>
      <c r="M530" s="27"/>
      <c r="N530" s="27"/>
      <c r="O530" s="14"/>
    </row>
    <row r="531" spans="1:15" x14ac:dyDescent="0.25">
      <c r="A531" s="1"/>
      <c r="B531" s="1"/>
      <c r="C531" s="1"/>
      <c r="D531" s="5"/>
      <c r="E531" s="24" t="str">
        <f>IFERROR(VLOOKUP(D531,#REF!,4,FALSE)," ")</f>
        <v xml:space="preserve"> </v>
      </c>
      <c r="F531" s="1">
        <f t="shared" si="16"/>
        <v>0</v>
      </c>
      <c r="G531" s="1" t="str">
        <f>IFERROR(VLOOKUP(D531,#REF!,12,FALSE)," ")</f>
        <v xml:space="preserve"> </v>
      </c>
      <c r="H531" s="30"/>
      <c r="I531" s="5"/>
      <c r="J531" s="30"/>
      <c r="K531" s="31"/>
      <c r="L531" s="27"/>
      <c r="M531" s="27"/>
      <c r="N531" s="27"/>
      <c r="O531" s="14"/>
    </row>
    <row r="532" spans="1:15" x14ac:dyDescent="0.25">
      <c r="A532" s="1"/>
      <c r="B532" s="1"/>
      <c r="C532" s="1"/>
      <c r="D532" s="5"/>
      <c r="E532" s="24" t="str">
        <f>IFERROR(VLOOKUP(D532,#REF!,4,FALSE)," ")</f>
        <v xml:space="preserve"> </v>
      </c>
      <c r="F532" s="1">
        <f t="shared" si="16"/>
        <v>0</v>
      </c>
      <c r="G532" s="1" t="str">
        <f>IFERROR(VLOOKUP(D532,#REF!,12,FALSE)," ")</f>
        <v xml:space="preserve"> </v>
      </c>
      <c r="H532" s="30"/>
      <c r="I532" s="5"/>
      <c r="J532" s="30"/>
      <c r="K532" s="31"/>
      <c r="L532" s="27"/>
      <c r="M532" s="27"/>
      <c r="N532" s="27"/>
      <c r="O532" s="14"/>
    </row>
    <row r="533" spans="1:15" x14ac:dyDescent="0.25">
      <c r="A533" s="1"/>
      <c r="B533" s="1"/>
      <c r="C533" s="1"/>
      <c r="D533" s="5"/>
      <c r="E533" s="24" t="str">
        <f>IFERROR(VLOOKUP(D533,#REF!,4,FALSE)," ")</f>
        <v xml:space="preserve"> </v>
      </c>
      <c r="F533" s="1">
        <f t="shared" si="16"/>
        <v>0</v>
      </c>
      <c r="G533" s="1" t="str">
        <f>IFERROR(VLOOKUP(D533,#REF!,12,FALSE)," ")</f>
        <v xml:space="preserve"> </v>
      </c>
      <c r="H533" s="30"/>
      <c r="I533" s="5"/>
      <c r="J533" s="30"/>
      <c r="K533" s="31"/>
      <c r="L533" s="27"/>
      <c r="M533" s="27"/>
      <c r="N533" s="27"/>
      <c r="O533" s="14"/>
    </row>
    <row r="534" spans="1:15" x14ac:dyDescent="0.25">
      <c r="A534" s="1"/>
      <c r="B534" s="1"/>
      <c r="C534" s="1"/>
      <c r="D534" s="5"/>
      <c r="E534" s="24" t="str">
        <f>IFERROR(VLOOKUP(D534,#REF!,4,FALSE)," ")</f>
        <v xml:space="preserve"> </v>
      </c>
      <c r="F534" s="1">
        <f t="shared" si="16"/>
        <v>0</v>
      </c>
      <c r="G534" s="1" t="str">
        <f>IFERROR(VLOOKUP(D534,#REF!,12,FALSE)," ")</f>
        <v xml:space="preserve"> </v>
      </c>
      <c r="H534" s="30"/>
      <c r="I534" s="5"/>
      <c r="J534" s="30"/>
      <c r="K534" s="31"/>
      <c r="L534" s="27"/>
      <c r="M534" s="27"/>
      <c r="N534" s="27"/>
      <c r="O534" s="14"/>
    </row>
    <row r="535" spans="1:15" x14ac:dyDescent="0.25">
      <c r="A535" s="1"/>
      <c r="B535" s="1"/>
      <c r="C535" s="1"/>
      <c r="D535" s="5"/>
      <c r="E535" s="24" t="str">
        <f>IFERROR(VLOOKUP(D535,#REF!,4,FALSE)," ")</f>
        <v xml:space="preserve"> </v>
      </c>
      <c r="F535" s="1">
        <f t="shared" si="16"/>
        <v>0</v>
      </c>
      <c r="G535" s="1" t="str">
        <f>IFERROR(VLOOKUP(D535,#REF!,12,FALSE)," ")</f>
        <v xml:space="preserve"> </v>
      </c>
      <c r="H535" s="30"/>
      <c r="I535" s="5"/>
      <c r="J535" s="30"/>
      <c r="K535" s="31"/>
      <c r="L535" s="27"/>
      <c r="M535" s="27"/>
      <c r="N535" s="27"/>
      <c r="O535" s="14"/>
    </row>
    <row r="536" spans="1:15" x14ac:dyDescent="0.25">
      <c r="A536" s="1"/>
      <c r="B536" s="1"/>
      <c r="C536" s="1"/>
      <c r="D536" s="5"/>
      <c r="E536" s="24" t="str">
        <f>IFERROR(VLOOKUP(D536,#REF!,4,FALSE)," ")</f>
        <v xml:space="preserve"> </v>
      </c>
      <c r="F536" s="1">
        <f t="shared" si="16"/>
        <v>0</v>
      </c>
      <c r="G536" s="1" t="str">
        <f>IFERROR(VLOOKUP(D536,#REF!,12,FALSE)," ")</f>
        <v xml:space="preserve"> </v>
      </c>
      <c r="H536" s="30"/>
      <c r="I536" s="5"/>
      <c r="J536" s="30"/>
      <c r="K536" s="31"/>
      <c r="L536" s="27"/>
      <c r="M536" s="27"/>
      <c r="N536" s="27"/>
      <c r="O536" s="14"/>
    </row>
    <row r="537" spans="1:15" x14ac:dyDescent="0.25">
      <c r="A537" s="1"/>
      <c r="B537" s="1"/>
      <c r="C537" s="1"/>
      <c r="D537" s="5"/>
      <c r="E537" s="24" t="str">
        <f>IFERROR(VLOOKUP(D537,#REF!,4,FALSE)," ")</f>
        <v xml:space="preserve"> </v>
      </c>
      <c r="F537" s="1">
        <f t="shared" si="16"/>
        <v>0</v>
      </c>
      <c r="G537" s="1" t="str">
        <f>IFERROR(VLOOKUP(D537,#REF!,12,FALSE)," ")</f>
        <v xml:space="preserve"> </v>
      </c>
      <c r="H537" s="30"/>
      <c r="I537" s="5"/>
      <c r="J537" s="30"/>
      <c r="K537" s="31"/>
      <c r="L537" s="27"/>
      <c r="M537" s="27"/>
      <c r="N537" s="27"/>
      <c r="O537" s="14"/>
    </row>
    <row r="538" spans="1:15" x14ac:dyDescent="0.25">
      <c r="A538" s="1"/>
      <c r="B538" s="1"/>
      <c r="C538" s="1"/>
      <c r="D538" s="5"/>
      <c r="E538" s="24" t="str">
        <f>IFERROR(VLOOKUP(D538,#REF!,4,FALSE)," ")</f>
        <v xml:space="preserve"> </v>
      </c>
      <c r="F538" s="1">
        <f t="shared" si="16"/>
        <v>0</v>
      </c>
      <c r="G538" s="1" t="str">
        <f>IFERROR(VLOOKUP(D538,#REF!,12,FALSE)," ")</f>
        <v xml:space="preserve"> </v>
      </c>
      <c r="H538" s="30"/>
      <c r="I538" s="5"/>
      <c r="J538" s="30"/>
      <c r="K538" s="31"/>
      <c r="L538" s="27"/>
      <c r="M538" s="27"/>
      <c r="N538" s="27"/>
      <c r="O538" s="14"/>
    </row>
    <row r="539" spans="1:15" x14ac:dyDescent="0.25">
      <c r="A539" s="1"/>
      <c r="B539" s="1"/>
      <c r="C539" s="1"/>
      <c r="D539" s="5"/>
      <c r="E539" s="24" t="str">
        <f>IFERROR(VLOOKUP(D539,#REF!,4,FALSE)," ")</f>
        <v xml:space="preserve"> </v>
      </c>
      <c r="F539" s="1">
        <f t="shared" si="16"/>
        <v>0</v>
      </c>
      <c r="G539" s="1" t="str">
        <f>IFERROR(VLOOKUP(D539,#REF!,12,FALSE)," ")</f>
        <v xml:space="preserve"> </v>
      </c>
      <c r="H539" s="30"/>
      <c r="I539" s="5"/>
      <c r="J539" s="30"/>
      <c r="K539" s="31"/>
      <c r="L539" s="27"/>
      <c r="M539" s="27"/>
      <c r="N539" s="27"/>
      <c r="O539" s="14"/>
    </row>
    <row r="540" spans="1:15" x14ac:dyDescent="0.25">
      <c r="A540" s="1"/>
      <c r="B540" s="1"/>
      <c r="C540" s="1"/>
      <c r="D540" s="5"/>
      <c r="E540" s="24" t="str">
        <f>IFERROR(VLOOKUP(D540,#REF!,4,FALSE)," ")</f>
        <v xml:space="preserve"> </v>
      </c>
      <c r="F540" s="1">
        <f t="shared" si="16"/>
        <v>0</v>
      </c>
      <c r="G540" s="1" t="str">
        <f>IFERROR(VLOOKUP(D540,#REF!,12,FALSE)," ")</f>
        <v xml:space="preserve"> </v>
      </c>
      <c r="H540" s="30"/>
      <c r="I540" s="5"/>
      <c r="J540" s="30"/>
      <c r="K540" s="31"/>
      <c r="L540" s="27"/>
      <c r="M540" s="27"/>
      <c r="N540" s="27"/>
      <c r="O540" s="14"/>
    </row>
    <row r="541" spans="1:15" x14ac:dyDescent="0.25">
      <c r="A541" s="1"/>
      <c r="B541" s="1"/>
      <c r="C541" s="1"/>
      <c r="D541" s="5"/>
      <c r="E541" s="24" t="str">
        <f>IFERROR(VLOOKUP(D541,#REF!,4,FALSE)," ")</f>
        <v xml:space="preserve"> </v>
      </c>
      <c r="F541" s="1">
        <f t="shared" si="16"/>
        <v>0</v>
      </c>
      <c r="G541" s="1" t="str">
        <f>IFERROR(VLOOKUP(D541,#REF!,12,FALSE)," ")</f>
        <v xml:space="preserve"> </v>
      </c>
      <c r="H541" s="30"/>
      <c r="I541" s="5"/>
      <c r="J541" s="30"/>
      <c r="K541" s="31"/>
      <c r="L541" s="27"/>
      <c r="M541" s="27"/>
      <c r="N541" s="27"/>
      <c r="O541" s="14"/>
    </row>
    <row r="542" spans="1:15" x14ac:dyDescent="0.25">
      <c r="A542" s="1"/>
      <c r="B542" s="1"/>
      <c r="C542" s="1"/>
      <c r="D542" s="5"/>
      <c r="E542" s="24" t="str">
        <f>IFERROR(VLOOKUP(D542,#REF!,4,FALSE)," ")</f>
        <v xml:space="preserve"> </v>
      </c>
      <c r="F542" s="1">
        <f t="shared" si="16"/>
        <v>0</v>
      </c>
      <c r="G542" s="1" t="str">
        <f>IFERROR(VLOOKUP(D542,#REF!,12,FALSE)," ")</f>
        <v xml:space="preserve"> </v>
      </c>
      <c r="H542" s="30"/>
      <c r="I542" s="5"/>
      <c r="J542" s="30"/>
      <c r="K542" s="31"/>
      <c r="L542" s="27"/>
      <c r="M542" s="27"/>
      <c r="N542" s="27"/>
      <c r="O542" s="14"/>
    </row>
    <row r="543" spans="1:15" x14ac:dyDescent="0.25">
      <c r="A543" s="1"/>
      <c r="B543" s="1"/>
      <c r="C543" s="1"/>
      <c r="D543" s="5"/>
      <c r="E543" s="24" t="str">
        <f>IFERROR(VLOOKUP(D543,#REF!,4,FALSE)," ")</f>
        <v xml:space="preserve"> </v>
      </c>
      <c r="F543" s="1">
        <f t="shared" si="16"/>
        <v>0</v>
      </c>
      <c r="G543" s="1" t="str">
        <f>IFERROR(VLOOKUP(D543,#REF!,12,FALSE)," ")</f>
        <v xml:space="preserve"> </v>
      </c>
      <c r="H543" s="30"/>
      <c r="I543" s="5"/>
      <c r="J543" s="30"/>
      <c r="K543" s="31"/>
      <c r="L543" s="27"/>
      <c r="M543" s="27"/>
      <c r="N543" s="27"/>
      <c r="O543" s="14"/>
    </row>
    <row r="544" spans="1:15" x14ac:dyDescent="0.25">
      <c r="A544" s="1"/>
      <c r="B544" s="1"/>
      <c r="C544" s="1"/>
      <c r="D544" s="5"/>
      <c r="E544" s="24" t="str">
        <f>IFERROR(VLOOKUP(D544,#REF!,4,FALSE)," ")</f>
        <v xml:space="preserve"> </v>
      </c>
      <c r="F544" s="1">
        <f t="shared" si="16"/>
        <v>0</v>
      </c>
      <c r="G544" s="1" t="str">
        <f>IFERROR(VLOOKUP(D544,#REF!,12,FALSE)," ")</f>
        <v xml:space="preserve"> </v>
      </c>
      <c r="H544" s="30"/>
      <c r="I544" s="5"/>
      <c r="J544" s="30"/>
      <c r="K544" s="31"/>
      <c r="L544" s="27"/>
      <c r="M544" s="27"/>
      <c r="N544" s="27"/>
      <c r="O544" s="14"/>
    </row>
    <row r="545" spans="1:15" x14ac:dyDescent="0.25">
      <c r="A545" s="1"/>
      <c r="B545" s="1"/>
      <c r="C545" s="1"/>
      <c r="D545" s="5"/>
      <c r="E545" s="24" t="str">
        <f>IFERROR(VLOOKUP(D545,#REF!,4,FALSE)," ")</f>
        <v xml:space="preserve"> </v>
      </c>
      <c r="F545" s="1">
        <f t="shared" si="16"/>
        <v>0</v>
      </c>
      <c r="G545" s="1" t="str">
        <f>IFERROR(VLOOKUP(D545,#REF!,12,FALSE)," ")</f>
        <v xml:space="preserve"> </v>
      </c>
      <c r="H545" s="30"/>
      <c r="I545" s="5"/>
      <c r="J545" s="30"/>
      <c r="K545" s="31"/>
      <c r="L545" s="27"/>
      <c r="M545" s="27"/>
      <c r="N545" s="27"/>
      <c r="O545" s="14"/>
    </row>
    <row r="546" spans="1:15" x14ac:dyDescent="0.25">
      <c r="A546" s="1"/>
      <c r="B546" s="1"/>
      <c r="C546" s="1"/>
      <c r="D546" s="5"/>
      <c r="E546" s="24" t="str">
        <f>IFERROR(VLOOKUP(D546,#REF!,4,FALSE)," ")</f>
        <v xml:space="preserve"> </v>
      </c>
      <c r="F546" s="1">
        <f t="shared" si="16"/>
        <v>0</v>
      </c>
      <c r="G546" s="1" t="str">
        <f>IFERROR(VLOOKUP(D546,#REF!,12,FALSE)," ")</f>
        <v xml:space="preserve"> </v>
      </c>
      <c r="H546" s="30"/>
      <c r="I546" s="5"/>
      <c r="J546" s="30"/>
      <c r="K546" s="31"/>
      <c r="L546" s="27"/>
      <c r="M546" s="27"/>
      <c r="N546" s="27"/>
      <c r="O546" s="14"/>
    </row>
    <row r="547" spans="1:15" x14ac:dyDescent="0.25">
      <c r="A547" s="1"/>
      <c r="B547" s="1"/>
      <c r="C547" s="1"/>
      <c r="D547" s="5"/>
      <c r="E547" s="24" t="str">
        <f>IFERROR(VLOOKUP(D547,#REF!,4,FALSE)," ")</f>
        <v xml:space="preserve"> </v>
      </c>
      <c r="F547" s="1">
        <f t="shared" si="16"/>
        <v>0</v>
      </c>
      <c r="G547" s="1" t="str">
        <f>IFERROR(VLOOKUP(D547,#REF!,12,FALSE)," ")</f>
        <v xml:space="preserve"> </v>
      </c>
      <c r="H547" s="30"/>
      <c r="I547" s="5"/>
      <c r="J547" s="30"/>
      <c r="K547" s="31"/>
      <c r="L547" s="27"/>
      <c r="M547" s="27"/>
      <c r="N547" s="27"/>
      <c r="O547" s="14"/>
    </row>
    <row r="548" spans="1:15" x14ac:dyDescent="0.25">
      <c r="A548" s="1"/>
      <c r="B548" s="1"/>
      <c r="C548" s="1"/>
      <c r="D548" s="5"/>
      <c r="E548" s="24" t="str">
        <f>IFERROR(VLOOKUP(D548,#REF!,4,FALSE)," ")</f>
        <v xml:space="preserve"> </v>
      </c>
      <c r="F548" s="1">
        <f t="shared" si="16"/>
        <v>0</v>
      </c>
      <c r="G548" s="1" t="str">
        <f>IFERROR(VLOOKUP(D548,#REF!,12,FALSE)," ")</f>
        <v xml:space="preserve"> </v>
      </c>
      <c r="H548" s="30"/>
      <c r="I548" s="5"/>
      <c r="J548" s="30"/>
      <c r="K548" s="31"/>
      <c r="L548" s="27"/>
      <c r="M548" s="27"/>
      <c r="N548" s="27"/>
      <c r="O548" s="14"/>
    </row>
    <row r="549" spans="1:15" x14ac:dyDescent="0.25">
      <c r="A549" s="1"/>
      <c r="B549" s="1"/>
      <c r="C549" s="1"/>
      <c r="D549" s="5"/>
      <c r="E549" s="24" t="str">
        <f>IFERROR(VLOOKUP(D549,#REF!,4,FALSE)," ")</f>
        <v xml:space="preserve"> </v>
      </c>
      <c r="F549" s="1">
        <f t="shared" si="16"/>
        <v>0</v>
      </c>
      <c r="G549" s="1" t="str">
        <f>IFERROR(VLOOKUP(D549,#REF!,12,FALSE)," ")</f>
        <v xml:space="preserve"> </v>
      </c>
      <c r="H549" s="30"/>
      <c r="I549" s="5"/>
      <c r="J549" s="30"/>
      <c r="K549" s="31"/>
      <c r="L549" s="27"/>
      <c r="M549" s="27"/>
      <c r="N549" s="27"/>
      <c r="O549" s="14"/>
    </row>
    <row r="550" spans="1:15" x14ac:dyDescent="0.25">
      <c r="A550" s="1"/>
      <c r="B550" s="1"/>
      <c r="C550" s="1"/>
      <c r="D550" s="5"/>
      <c r="E550" s="24" t="str">
        <f>IFERROR(VLOOKUP(D550,#REF!,4,FALSE)," ")</f>
        <v xml:space="preserve"> </v>
      </c>
      <c r="F550" s="1">
        <f t="shared" si="16"/>
        <v>0</v>
      </c>
      <c r="G550" s="1" t="str">
        <f>IFERROR(VLOOKUP(D550,#REF!,12,FALSE)," ")</f>
        <v xml:space="preserve"> </v>
      </c>
      <c r="H550" s="30"/>
      <c r="I550" s="5"/>
      <c r="J550" s="30"/>
      <c r="K550" s="31"/>
      <c r="L550" s="27"/>
      <c r="M550" s="27"/>
      <c r="N550" s="27"/>
      <c r="O550" s="14"/>
    </row>
    <row r="551" spans="1:15" x14ac:dyDescent="0.25">
      <c r="A551" s="1"/>
      <c r="B551" s="1"/>
      <c r="C551" s="1"/>
      <c r="D551" s="5"/>
      <c r="E551" s="24" t="str">
        <f>IFERROR(VLOOKUP(D551,#REF!,4,FALSE)," ")</f>
        <v xml:space="preserve"> </v>
      </c>
      <c r="F551" s="1">
        <f t="shared" si="16"/>
        <v>0</v>
      </c>
      <c r="G551" s="1" t="str">
        <f>IFERROR(VLOOKUP(D551,#REF!,12,FALSE)," ")</f>
        <v xml:space="preserve"> </v>
      </c>
      <c r="H551" s="30"/>
      <c r="I551" s="5"/>
      <c r="J551" s="30"/>
      <c r="K551" s="31"/>
      <c r="L551" s="27"/>
      <c r="M551" s="27"/>
      <c r="N551" s="27"/>
      <c r="O551" s="14"/>
    </row>
    <row r="552" spans="1:15" x14ac:dyDescent="0.25">
      <c r="A552" s="1"/>
      <c r="B552" s="1"/>
      <c r="C552" s="1"/>
      <c r="D552" s="5"/>
      <c r="E552" s="24" t="str">
        <f>IFERROR(VLOOKUP(D552,#REF!,4,FALSE)," ")</f>
        <v xml:space="preserve"> </v>
      </c>
      <c r="F552" s="1">
        <f t="shared" si="16"/>
        <v>0</v>
      </c>
      <c r="G552" s="1" t="str">
        <f>IFERROR(VLOOKUP(D552,#REF!,12,FALSE)," ")</f>
        <v xml:space="preserve"> </v>
      </c>
      <c r="H552" s="30"/>
      <c r="I552" s="5"/>
      <c r="J552" s="30"/>
      <c r="K552" s="31"/>
      <c r="L552" s="27"/>
      <c r="M552" s="27"/>
      <c r="N552" s="27"/>
      <c r="O552" s="14"/>
    </row>
    <row r="553" spans="1:15" x14ac:dyDescent="0.25">
      <c r="A553" s="1"/>
      <c r="B553" s="1"/>
      <c r="C553" s="1"/>
      <c r="D553" s="5"/>
      <c r="E553" s="24" t="str">
        <f>IFERROR(VLOOKUP(D553,#REF!,4,FALSE)," ")</f>
        <v xml:space="preserve"> </v>
      </c>
      <c r="F553" s="1">
        <f t="shared" si="16"/>
        <v>0</v>
      </c>
      <c r="G553" s="1" t="str">
        <f>IFERROR(VLOOKUP(D553,#REF!,12,FALSE)," ")</f>
        <v xml:space="preserve"> </v>
      </c>
      <c r="H553" s="30"/>
      <c r="I553" s="5"/>
      <c r="J553" s="30"/>
      <c r="K553" s="31"/>
      <c r="L553" s="27"/>
      <c r="M553" s="27"/>
      <c r="N553" s="27"/>
      <c r="O553" s="14"/>
    </row>
    <row r="554" spans="1:15" x14ac:dyDescent="0.25">
      <c r="A554" s="1"/>
      <c r="B554" s="1"/>
      <c r="C554" s="1"/>
      <c r="D554" s="5"/>
      <c r="E554" s="24" t="str">
        <f>IFERROR(VLOOKUP(D554,#REF!,4,FALSE)," ")</f>
        <v xml:space="preserve"> </v>
      </c>
      <c r="F554" s="1">
        <f t="shared" si="16"/>
        <v>0</v>
      </c>
      <c r="G554" s="1" t="str">
        <f>IFERROR(VLOOKUP(D554,#REF!,12,FALSE)," ")</f>
        <v xml:space="preserve"> </v>
      </c>
      <c r="H554" s="30"/>
      <c r="I554" s="5"/>
      <c r="J554" s="30"/>
      <c r="K554" s="31"/>
      <c r="L554" s="27"/>
      <c r="M554" s="27"/>
      <c r="N554" s="27"/>
      <c r="O554" s="14"/>
    </row>
    <row r="555" spans="1:15" x14ac:dyDescent="0.25">
      <c r="A555" s="1"/>
      <c r="B555" s="1"/>
      <c r="C555" s="1"/>
      <c r="D555" s="5"/>
      <c r="E555" s="24" t="str">
        <f>IFERROR(VLOOKUP(D555,#REF!,4,FALSE)," ")</f>
        <v xml:space="preserve"> </v>
      </c>
      <c r="F555" s="1">
        <f t="shared" si="16"/>
        <v>0</v>
      </c>
      <c r="G555" s="1" t="str">
        <f>IFERROR(VLOOKUP(D555,#REF!,12,FALSE)," ")</f>
        <v xml:space="preserve"> </v>
      </c>
      <c r="H555" s="30"/>
      <c r="I555" s="5"/>
      <c r="J555" s="30"/>
      <c r="K555" s="31"/>
      <c r="L555" s="27"/>
      <c r="M555" s="27"/>
      <c r="N555" s="27"/>
      <c r="O555" s="14"/>
    </row>
    <row r="556" spans="1:15" x14ac:dyDescent="0.25">
      <c r="A556" s="1"/>
      <c r="B556" s="1"/>
      <c r="C556" s="1"/>
      <c r="D556" s="5"/>
      <c r="E556" s="24" t="str">
        <f>IFERROR(VLOOKUP(D556,#REF!,4,FALSE)," ")</f>
        <v xml:space="preserve"> </v>
      </c>
      <c r="F556" s="1">
        <f t="shared" si="16"/>
        <v>0</v>
      </c>
      <c r="G556" s="1" t="str">
        <f>IFERROR(VLOOKUP(D556,#REF!,12,FALSE)," ")</f>
        <v xml:space="preserve"> </v>
      </c>
      <c r="H556" s="30"/>
      <c r="I556" s="5"/>
      <c r="J556" s="30"/>
      <c r="K556" s="31"/>
      <c r="L556" s="27"/>
      <c r="M556" s="27"/>
      <c r="N556" s="27"/>
      <c r="O556" s="14"/>
    </row>
    <row r="557" spans="1:15" x14ac:dyDescent="0.25">
      <c r="A557" s="1"/>
      <c r="B557" s="1"/>
      <c r="C557" s="1"/>
      <c r="D557" s="5"/>
      <c r="E557" s="24" t="str">
        <f>IFERROR(VLOOKUP(D557,#REF!,4,FALSE)," ")</f>
        <v xml:space="preserve"> </v>
      </c>
      <c r="F557" s="1">
        <f t="shared" si="16"/>
        <v>0</v>
      </c>
      <c r="G557" s="1" t="str">
        <f>IFERROR(VLOOKUP(D557,#REF!,12,FALSE)," ")</f>
        <v xml:space="preserve"> </v>
      </c>
      <c r="H557" s="30"/>
      <c r="I557" s="5"/>
      <c r="J557" s="30"/>
      <c r="K557" s="31"/>
      <c r="L557" s="27"/>
      <c r="M557" s="27"/>
      <c r="N557" s="27"/>
      <c r="O557" s="14"/>
    </row>
    <row r="558" spans="1:15" x14ac:dyDescent="0.25">
      <c r="A558" s="1"/>
      <c r="B558" s="1"/>
      <c r="C558" s="1"/>
      <c r="D558" s="5"/>
      <c r="E558" s="24" t="str">
        <f>IFERROR(VLOOKUP(D558,#REF!,4,FALSE)," ")</f>
        <v xml:space="preserve"> </v>
      </c>
      <c r="F558" s="1">
        <f t="shared" si="16"/>
        <v>0</v>
      </c>
      <c r="G558" s="1" t="str">
        <f>IFERROR(VLOOKUP(D558,#REF!,12,FALSE)," ")</f>
        <v xml:space="preserve"> </v>
      </c>
      <c r="H558" s="30"/>
      <c r="I558" s="5"/>
      <c r="J558" s="30"/>
      <c r="K558" s="31"/>
      <c r="L558" s="27"/>
      <c r="M558" s="27"/>
      <c r="N558" s="27"/>
      <c r="O558" s="14"/>
    </row>
    <row r="559" spans="1:15" x14ac:dyDescent="0.25">
      <c r="A559" s="1"/>
      <c r="B559" s="1"/>
      <c r="C559" s="1"/>
      <c r="D559" s="5"/>
      <c r="E559" s="24" t="str">
        <f>IFERROR(VLOOKUP(D559,#REF!,4,FALSE)," ")</f>
        <v xml:space="preserve"> </v>
      </c>
      <c r="F559" s="1">
        <f t="shared" si="16"/>
        <v>0</v>
      </c>
      <c r="G559" s="1" t="str">
        <f>IFERROR(VLOOKUP(D559,#REF!,12,FALSE)," ")</f>
        <v xml:space="preserve"> </v>
      </c>
      <c r="H559" s="30"/>
      <c r="I559" s="5"/>
      <c r="J559" s="30"/>
      <c r="K559" s="31"/>
      <c r="L559" s="27"/>
      <c r="M559" s="27"/>
      <c r="N559" s="27"/>
      <c r="O559" s="14"/>
    </row>
    <row r="560" spans="1:15" x14ac:dyDescent="0.25">
      <c r="A560" s="1"/>
      <c r="B560" s="1"/>
      <c r="C560" s="1"/>
      <c r="D560" s="5"/>
      <c r="E560" s="24" t="str">
        <f>IFERROR(VLOOKUP(D560,#REF!,4,FALSE)," ")</f>
        <v xml:space="preserve"> </v>
      </c>
      <c r="F560" s="1">
        <f t="shared" si="16"/>
        <v>0</v>
      </c>
      <c r="G560" s="1" t="str">
        <f>IFERROR(VLOOKUP(D560,#REF!,12,FALSE)," ")</f>
        <v xml:space="preserve"> </v>
      </c>
      <c r="H560" s="30"/>
      <c r="I560" s="5"/>
      <c r="J560" s="30"/>
      <c r="K560" s="31"/>
      <c r="L560" s="27"/>
      <c r="M560" s="27"/>
      <c r="N560" s="27"/>
      <c r="O560" s="14"/>
    </row>
    <row r="561" spans="1:15" x14ac:dyDescent="0.25">
      <c r="A561" s="1"/>
      <c r="B561" s="1"/>
      <c r="C561" s="1"/>
      <c r="D561" s="5"/>
      <c r="E561" s="24" t="str">
        <f>IFERROR(VLOOKUP(D561,#REF!,4,FALSE)," ")</f>
        <v xml:space="preserve"> </v>
      </c>
      <c r="F561" s="1">
        <f t="shared" si="16"/>
        <v>0</v>
      </c>
      <c r="G561" s="1" t="str">
        <f>IFERROR(VLOOKUP(D561,#REF!,12,FALSE)," ")</f>
        <v xml:space="preserve"> </v>
      </c>
      <c r="H561" s="30"/>
      <c r="I561" s="5"/>
      <c r="J561" s="30"/>
      <c r="K561" s="31"/>
      <c r="L561" s="27"/>
      <c r="M561" s="27"/>
      <c r="N561" s="27"/>
      <c r="O561" s="14"/>
    </row>
    <row r="562" spans="1:15" x14ac:dyDescent="0.25">
      <c r="A562" s="1"/>
      <c r="B562" s="1"/>
      <c r="C562" s="1"/>
      <c r="D562" s="5"/>
      <c r="E562" s="24" t="str">
        <f>IFERROR(VLOOKUP(D562,#REF!,4,FALSE)," ")</f>
        <v xml:space="preserve"> </v>
      </c>
      <c r="F562" s="1">
        <f t="shared" si="16"/>
        <v>0</v>
      </c>
      <c r="G562" s="1" t="str">
        <f>IFERROR(VLOOKUP(D562,#REF!,12,FALSE)," ")</f>
        <v xml:space="preserve"> </v>
      </c>
      <c r="H562" s="30"/>
      <c r="I562" s="5"/>
      <c r="J562" s="30"/>
      <c r="K562" s="31"/>
      <c r="L562" s="27"/>
      <c r="M562" s="27"/>
      <c r="N562" s="27"/>
      <c r="O562" s="14"/>
    </row>
    <row r="563" spans="1:15" x14ac:dyDescent="0.25">
      <c r="A563" s="1"/>
      <c r="B563" s="1"/>
      <c r="C563" s="1"/>
      <c r="D563" s="5"/>
      <c r="E563" s="24" t="str">
        <f>IFERROR(VLOOKUP(D563,#REF!,4,FALSE)," ")</f>
        <v xml:space="preserve"> </v>
      </c>
      <c r="F563" s="1">
        <f t="shared" si="16"/>
        <v>0</v>
      </c>
      <c r="G563" s="1" t="str">
        <f>IFERROR(VLOOKUP(D563,#REF!,12,FALSE)," ")</f>
        <v xml:space="preserve"> </v>
      </c>
      <c r="H563" s="30"/>
      <c r="I563" s="5"/>
      <c r="J563" s="30"/>
      <c r="K563" s="31"/>
      <c r="L563" s="27"/>
      <c r="M563" s="27"/>
      <c r="N563" s="27"/>
      <c r="O563" s="14"/>
    </row>
    <row r="564" spans="1:15" x14ac:dyDescent="0.25">
      <c r="A564" s="1"/>
      <c r="B564" s="1"/>
      <c r="C564" s="1"/>
      <c r="D564" s="5"/>
      <c r="E564" s="24" t="str">
        <f>IFERROR(VLOOKUP(D564,#REF!,4,FALSE)," ")</f>
        <v xml:space="preserve"> </v>
      </c>
      <c r="F564" s="1">
        <f t="shared" si="16"/>
        <v>0</v>
      </c>
      <c r="G564" s="1" t="str">
        <f>IFERROR(VLOOKUP(D564,#REF!,12,FALSE)," ")</f>
        <v xml:space="preserve"> </v>
      </c>
      <c r="H564" s="30"/>
      <c r="I564" s="5"/>
      <c r="J564" s="30"/>
      <c r="K564" s="31"/>
      <c r="L564" s="27"/>
      <c r="M564" s="27"/>
      <c r="N564" s="27"/>
      <c r="O564" s="14"/>
    </row>
    <row r="565" spans="1:15" x14ac:dyDescent="0.25">
      <c r="A565" s="1"/>
      <c r="B565" s="1"/>
      <c r="C565" s="1"/>
      <c r="D565" s="5"/>
      <c r="E565" s="24" t="str">
        <f>IFERROR(VLOOKUP(D565,#REF!,4,FALSE)," ")</f>
        <v xml:space="preserve"> </v>
      </c>
      <c r="F565" s="1">
        <f t="shared" si="16"/>
        <v>0</v>
      </c>
      <c r="G565" s="1" t="str">
        <f>IFERROR(VLOOKUP(D565,#REF!,12,FALSE)," ")</f>
        <v xml:space="preserve"> </v>
      </c>
      <c r="H565" s="30"/>
      <c r="I565" s="5"/>
      <c r="J565" s="30"/>
      <c r="K565" s="31"/>
      <c r="L565" s="27"/>
      <c r="M565" s="27"/>
      <c r="N565" s="27"/>
      <c r="O565" s="14"/>
    </row>
    <row r="566" spans="1:15" x14ac:dyDescent="0.25">
      <c r="A566" s="1"/>
      <c r="B566" s="1"/>
      <c r="C566" s="1"/>
      <c r="D566" s="5"/>
      <c r="E566" s="24" t="str">
        <f>IFERROR(VLOOKUP(D566,#REF!,4,FALSE)," ")</f>
        <v xml:space="preserve"> </v>
      </c>
      <c r="F566" s="1">
        <f t="shared" si="16"/>
        <v>0</v>
      </c>
      <c r="G566" s="1" t="str">
        <f>IFERROR(VLOOKUP(D566,#REF!,12,FALSE)," ")</f>
        <v xml:space="preserve"> </v>
      </c>
      <c r="H566" s="30"/>
      <c r="I566" s="5"/>
      <c r="J566" s="30"/>
      <c r="K566" s="31"/>
      <c r="L566" s="27"/>
      <c r="M566" s="27"/>
      <c r="N566" s="27"/>
      <c r="O566" s="14"/>
    </row>
    <row r="567" spans="1:15" x14ac:dyDescent="0.25">
      <c r="A567" s="1"/>
      <c r="B567" s="1"/>
      <c r="C567" s="1"/>
      <c r="D567" s="5"/>
      <c r="E567" s="24" t="str">
        <f>IFERROR(VLOOKUP(D567,#REF!,4,FALSE)," ")</f>
        <v xml:space="preserve"> </v>
      </c>
      <c r="F567" s="1">
        <f t="shared" si="16"/>
        <v>0</v>
      </c>
      <c r="G567" s="1" t="str">
        <f>IFERROR(VLOOKUP(D567,#REF!,12,FALSE)," ")</f>
        <v xml:space="preserve"> </v>
      </c>
      <c r="H567" s="30"/>
      <c r="I567" s="5"/>
      <c r="J567" s="30"/>
      <c r="K567" s="31"/>
      <c r="L567" s="27"/>
      <c r="M567" s="27"/>
      <c r="N567" s="27"/>
      <c r="O567" s="14"/>
    </row>
    <row r="568" spans="1:15" x14ac:dyDescent="0.25">
      <c r="A568" s="1"/>
      <c r="B568" s="1"/>
      <c r="C568" s="1"/>
      <c r="D568" s="5"/>
      <c r="E568" s="24" t="str">
        <f>IFERROR(VLOOKUP(D568,#REF!,4,FALSE)," ")</f>
        <v xml:space="preserve"> </v>
      </c>
      <c r="F568" s="1">
        <f t="shared" si="16"/>
        <v>0</v>
      </c>
      <c r="G568" s="1" t="str">
        <f>IFERROR(VLOOKUP(D568,#REF!,12,FALSE)," ")</f>
        <v xml:space="preserve"> </v>
      </c>
      <c r="H568" s="30"/>
      <c r="I568" s="5"/>
      <c r="J568" s="30"/>
      <c r="K568" s="31"/>
      <c r="L568" s="27"/>
      <c r="M568" s="27"/>
      <c r="N568" s="27"/>
      <c r="O568" s="14"/>
    </row>
    <row r="569" spans="1:15" x14ac:dyDescent="0.25">
      <c r="A569" s="1"/>
      <c r="B569" s="1"/>
      <c r="C569" s="1"/>
      <c r="D569" s="5"/>
      <c r="E569" s="24" t="str">
        <f>IFERROR(VLOOKUP(D569,#REF!,4,FALSE)," ")</f>
        <v xml:space="preserve"> </v>
      </c>
      <c r="F569" s="1">
        <f t="shared" si="16"/>
        <v>0</v>
      </c>
      <c r="G569" s="1" t="str">
        <f>IFERROR(VLOOKUP(D569,#REF!,12,FALSE)," ")</f>
        <v xml:space="preserve"> </v>
      </c>
      <c r="H569" s="30"/>
      <c r="I569" s="5"/>
      <c r="J569" s="30"/>
      <c r="K569" s="31"/>
      <c r="L569" s="27"/>
      <c r="M569" s="27"/>
      <c r="N569" s="27"/>
      <c r="O569" s="14"/>
    </row>
    <row r="570" spans="1:15" x14ac:dyDescent="0.25">
      <c r="A570" s="1"/>
      <c r="B570" s="1"/>
      <c r="C570" s="1"/>
      <c r="D570" s="5"/>
      <c r="E570" s="24" t="str">
        <f>IFERROR(VLOOKUP(D570,#REF!,4,FALSE)," ")</f>
        <v xml:space="preserve"> </v>
      </c>
      <c r="F570" s="1">
        <f t="shared" si="16"/>
        <v>0</v>
      </c>
      <c r="G570" s="1" t="str">
        <f>IFERROR(VLOOKUP(D570,#REF!,12,FALSE)," ")</f>
        <v xml:space="preserve"> </v>
      </c>
      <c r="H570" s="30"/>
      <c r="I570" s="5"/>
      <c r="J570" s="30"/>
      <c r="K570" s="31"/>
      <c r="L570" s="27"/>
      <c r="M570" s="27"/>
      <c r="N570" s="27"/>
      <c r="O570" s="14"/>
    </row>
    <row r="571" spans="1:15" x14ac:dyDescent="0.25">
      <c r="A571" s="1"/>
      <c r="B571" s="1"/>
      <c r="C571" s="1"/>
      <c r="D571" s="5"/>
      <c r="E571" s="24" t="str">
        <f>IFERROR(VLOOKUP(D571,#REF!,4,FALSE)," ")</f>
        <v xml:space="preserve"> </v>
      </c>
      <c r="F571" s="1">
        <f t="shared" si="16"/>
        <v>0</v>
      </c>
      <c r="G571" s="1" t="str">
        <f>IFERROR(VLOOKUP(D571,#REF!,12,FALSE)," ")</f>
        <v xml:space="preserve"> </v>
      </c>
      <c r="H571" s="30"/>
      <c r="I571" s="5"/>
      <c r="J571" s="30"/>
      <c r="K571" s="31"/>
      <c r="L571" s="27"/>
      <c r="M571" s="27"/>
      <c r="N571" s="27"/>
      <c r="O571" s="14"/>
    </row>
    <row r="572" spans="1:15" x14ac:dyDescent="0.25">
      <c r="A572" s="1"/>
      <c r="B572" s="1"/>
      <c r="C572" s="1"/>
      <c r="D572" s="5"/>
      <c r="E572" s="24" t="str">
        <f>IFERROR(VLOOKUP(D572,#REF!,4,FALSE)," ")</f>
        <v xml:space="preserve"> </v>
      </c>
      <c r="F572" s="1">
        <f t="shared" si="16"/>
        <v>0</v>
      </c>
      <c r="G572" s="1" t="str">
        <f>IFERROR(VLOOKUP(D572,#REF!,12,FALSE)," ")</f>
        <v xml:space="preserve"> </v>
      </c>
      <c r="H572" s="30"/>
      <c r="I572" s="5"/>
      <c r="J572" s="30"/>
      <c r="K572" s="31"/>
      <c r="L572" s="27"/>
      <c r="M572" s="27"/>
      <c r="N572" s="27"/>
      <c r="O572" s="14"/>
    </row>
    <row r="573" spans="1:15" x14ac:dyDescent="0.25">
      <c r="A573" s="1"/>
      <c r="B573" s="1"/>
      <c r="C573" s="1"/>
      <c r="D573" s="5"/>
      <c r="E573" s="24" t="str">
        <f>IFERROR(VLOOKUP(D573,#REF!,4,FALSE)," ")</f>
        <v xml:space="preserve"> </v>
      </c>
      <c r="F573" s="1">
        <f t="shared" si="16"/>
        <v>0</v>
      </c>
      <c r="G573" s="1" t="str">
        <f>IFERROR(VLOOKUP(D573,#REF!,12,FALSE)," ")</f>
        <v xml:space="preserve"> </v>
      </c>
      <c r="H573" s="30"/>
      <c r="I573" s="5"/>
      <c r="J573" s="30"/>
      <c r="K573" s="31"/>
      <c r="L573" s="27"/>
      <c r="M573" s="27"/>
      <c r="N573" s="27"/>
      <c r="O573" s="14"/>
    </row>
    <row r="574" spans="1:15" x14ac:dyDescent="0.25">
      <c r="A574" s="1"/>
      <c r="B574" s="1"/>
      <c r="C574" s="1"/>
      <c r="D574" s="5"/>
      <c r="E574" s="24" t="str">
        <f>IFERROR(VLOOKUP(D574,#REF!,4,FALSE)," ")</f>
        <v xml:space="preserve"> </v>
      </c>
      <c r="F574" s="1">
        <f t="shared" si="16"/>
        <v>0</v>
      </c>
      <c r="G574" s="1" t="str">
        <f>IFERROR(VLOOKUP(D574,#REF!,12,FALSE)," ")</f>
        <v xml:space="preserve"> </v>
      </c>
      <c r="H574" s="30"/>
      <c r="I574" s="5"/>
      <c r="J574" s="30"/>
      <c r="K574" s="31"/>
      <c r="L574" s="27"/>
      <c r="M574" s="27"/>
      <c r="N574" s="27"/>
      <c r="O574" s="14"/>
    </row>
    <row r="575" spans="1:15" x14ac:dyDescent="0.25">
      <c r="A575" s="1"/>
      <c r="B575" s="1"/>
      <c r="C575" s="1"/>
      <c r="D575" s="5"/>
      <c r="E575" s="24" t="str">
        <f>IFERROR(VLOOKUP(D575,#REF!,4,FALSE)," ")</f>
        <v xml:space="preserve"> </v>
      </c>
      <c r="F575" s="1">
        <f t="shared" si="16"/>
        <v>0</v>
      </c>
      <c r="G575" s="1" t="str">
        <f>IFERROR(VLOOKUP(D575,#REF!,12,FALSE)," ")</f>
        <v xml:space="preserve"> </v>
      </c>
      <c r="H575" s="30"/>
      <c r="I575" s="5"/>
      <c r="J575" s="30"/>
      <c r="K575" s="31"/>
      <c r="L575" s="27"/>
      <c r="M575" s="27"/>
      <c r="N575" s="27"/>
      <c r="O575" s="14"/>
    </row>
    <row r="576" spans="1:15" x14ac:dyDescent="0.25">
      <c r="A576" s="1"/>
      <c r="B576" s="1"/>
      <c r="C576" s="1"/>
      <c r="D576" s="5"/>
      <c r="E576" s="24" t="str">
        <f>IFERROR(VLOOKUP(D576,#REF!,4,FALSE)," ")</f>
        <v xml:space="preserve"> </v>
      </c>
      <c r="F576" s="1">
        <f t="shared" si="16"/>
        <v>0</v>
      </c>
      <c r="G576" s="1" t="str">
        <f>IFERROR(VLOOKUP(D576,#REF!,12,FALSE)," ")</f>
        <v xml:space="preserve"> </v>
      </c>
      <c r="H576" s="30"/>
      <c r="I576" s="5"/>
      <c r="J576" s="30"/>
      <c r="K576" s="31"/>
      <c r="L576" s="27"/>
      <c r="M576" s="27"/>
      <c r="N576" s="27"/>
      <c r="O576" s="14"/>
    </row>
    <row r="577" spans="1:15" x14ac:dyDescent="0.25">
      <c r="A577" s="1"/>
      <c r="B577" s="1"/>
      <c r="C577" s="1"/>
      <c r="D577" s="5"/>
      <c r="E577" s="24" t="str">
        <f>IFERROR(VLOOKUP(D577,#REF!,4,FALSE)," ")</f>
        <v xml:space="preserve"> </v>
      </c>
      <c r="F577" s="1">
        <f t="shared" si="16"/>
        <v>0</v>
      </c>
      <c r="G577" s="1" t="str">
        <f>IFERROR(VLOOKUP(D577,#REF!,12,FALSE)," ")</f>
        <v xml:space="preserve"> </v>
      </c>
      <c r="H577" s="30"/>
      <c r="I577" s="5"/>
      <c r="J577" s="30"/>
      <c r="K577" s="31"/>
      <c r="L577" s="27"/>
      <c r="M577" s="27"/>
      <c r="N577" s="27"/>
      <c r="O577" s="14"/>
    </row>
    <row r="578" spans="1:15" x14ac:dyDescent="0.25">
      <c r="A578" s="1"/>
      <c r="B578" s="1"/>
      <c r="C578" s="1"/>
      <c r="D578" s="5"/>
      <c r="E578" s="24" t="str">
        <f>IFERROR(VLOOKUP(D578,#REF!,4,FALSE)," ")</f>
        <v xml:space="preserve"> </v>
      </c>
      <c r="F578" s="1">
        <f t="shared" si="16"/>
        <v>0</v>
      </c>
      <c r="G578" s="1" t="str">
        <f>IFERROR(VLOOKUP(D578,#REF!,12,FALSE)," ")</f>
        <v xml:space="preserve"> </v>
      </c>
      <c r="H578" s="30"/>
      <c r="I578" s="5"/>
      <c r="J578" s="30"/>
      <c r="K578" s="31"/>
      <c r="L578" s="27"/>
      <c r="M578" s="27"/>
      <c r="N578" s="27"/>
      <c r="O578" s="14"/>
    </row>
    <row r="579" spans="1:15" x14ac:dyDescent="0.25">
      <c r="A579" s="1"/>
      <c r="B579" s="1"/>
      <c r="C579" s="1"/>
      <c r="D579" s="5"/>
      <c r="E579" s="24" t="str">
        <f>IFERROR(VLOOKUP(D579,#REF!,4,FALSE)," ")</f>
        <v xml:space="preserve"> </v>
      </c>
      <c r="F579" s="1">
        <f t="shared" si="16"/>
        <v>0</v>
      </c>
      <c r="G579" s="1" t="str">
        <f>IFERROR(VLOOKUP(D579,#REF!,12,FALSE)," ")</f>
        <v xml:space="preserve"> </v>
      </c>
      <c r="H579" s="30"/>
      <c r="I579" s="5"/>
      <c r="J579" s="30"/>
      <c r="K579" s="31"/>
      <c r="L579" s="27"/>
      <c r="M579" s="27"/>
      <c r="N579" s="27"/>
      <c r="O579" s="14"/>
    </row>
    <row r="580" spans="1:15" x14ac:dyDescent="0.25">
      <c r="A580" s="1"/>
      <c r="B580" s="1"/>
      <c r="C580" s="1"/>
      <c r="D580" s="5"/>
      <c r="E580" s="24" t="str">
        <f>IFERROR(VLOOKUP(D580,#REF!,4,FALSE)," ")</f>
        <v xml:space="preserve"> </v>
      </c>
      <c r="F580" s="1">
        <f t="shared" si="16"/>
        <v>0</v>
      </c>
      <c r="G580" s="1" t="str">
        <f>IFERROR(VLOOKUP(D580,#REF!,12,FALSE)," ")</f>
        <v xml:space="preserve"> </v>
      </c>
      <c r="H580" s="30"/>
      <c r="I580" s="5"/>
      <c r="J580" s="30"/>
      <c r="K580" s="31"/>
      <c r="L580" s="27"/>
      <c r="M580" s="27"/>
      <c r="N580" s="27"/>
      <c r="O580" s="14"/>
    </row>
    <row r="581" spans="1:15" x14ac:dyDescent="0.25">
      <c r="A581" s="1"/>
      <c r="B581" s="1"/>
      <c r="C581" s="1"/>
      <c r="D581" s="5"/>
      <c r="E581" s="24" t="str">
        <f>IFERROR(VLOOKUP(D581,#REF!,4,FALSE)," ")</f>
        <v xml:space="preserve"> </v>
      </c>
      <c r="F581" s="1">
        <f t="shared" si="16"/>
        <v>0</v>
      </c>
      <c r="G581" s="1" t="str">
        <f>IFERROR(VLOOKUP(D581,#REF!,12,FALSE)," ")</f>
        <v xml:space="preserve"> </v>
      </c>
      <c r="H581" s="30"/>
      <c r="I581" s="5"/>
      <c r="J581" s="30"/>
      <c r="K581" s="31"/>
      <c r="L581" s="27"/>
      <c r="M581" s="27"/>
      <c r="N581" s="27"/>
      <c r="O581" s="14"/>
    </row>
    <row r="582" spans="1:15" x14ac:dyDescent="0.25">
      <c r="A582" s="1"/>
      <c r="B582" s="1"/>
      <c r="C582" s="1"/>
      <c r="D582" s="5"/>
      <c r="E582" s="24" t="str">
        <f>IFERROR(VLOOKUP(D582,#REF!,4,FALSE)," ")</f>
        <v xml:space="preserve"> </v>
      </c>
      <c r="F582" s="1">
        <f t="shared" si="16"/>
        <v>0</v>
      </c>
      <c r="G582" s="1" t="str">
        <f>IFERROR(VLOOKUP(D582,#REF!,12,FALSE)," ")</f>
        <v xml:space="preserve"> </v>
      </c>
      <c r="H582" s="30"/>
      <c r="I582" s="5"/>
      <c r="J582" s="30"/>
      <c r="K582" s="31"/>
      <c r="L582" s="27"/>
      <c r="M582" s="27"/>
      <c r="N582" s="27"/>
      <c r="O582" s="14"/>
    </row>
    <row r="583" spans="1:15" x14ac:dyDescent="0.25">
      <c r="A583" s="1"/>
      <c r="B583" s="1"/>
      <c r="C583" s="1"/>
      <c r="D583" s="5"/>
      <c r="E583" s="24" t="str">
        <f>IFERROR(VLOOKUP(D583,#REF!,4,FALSE)," ")</f>
        <v xml:space="preserve"> </v>
      </c>
      <c r="F583" s="1">
        <f t="shared" si="16"/>
        <v>0</v>
      </c>
      <c r="G583" s="1" t="str">
        <f>IFERROR(VLOOKUP(D583,#REF!,12,FALSE)," ")</f>
        <v xml:space="preserve"> </v>
      </c>
      <c r="H583" s="30"/>
      <c r="I583" s="5"/>
      <c r="J583" s="30"/>
      <c r="K583" s="31"/>
      <c r="L583" s="27"/>
      <c r="M583" s="27"/>
      <c r="N583" s="27"/>
      <c r="O583" s="14"/>
    </row>
    <row r="584" spans="1:15" x14ac:dyDescent="0.25">
      <c r="A584" s="1"/>
      <c r="B584" s="1"/>
      <c r="C584" s="1"/>
      <c r="D584" s="5"/>
      <c r="E584" s="24" t="str">
        <f>IFERROR(VLOOKUP(D584,#REF!,4,FALSE)," ")</f>
        <v xml:space="preserve"> </v>
      </c>
      <c r="F584" s="1">
        <f t="shared" si="16"/>
        <v>0</v>
      </c>
      <c r="G584" s="1" t="str">
        <f>IFERROR(VLOOKUP(D584,#REF!,12,FALSE)," ")</f>
        <v xml:space="preserve"> </v>
      </c>
      <c r="H584" s="30"/>
      <c r="I584" s="5"/>
      <c r="J584" s="30"/>
      <c r="K584" s="31"/>
      <c r="L584" s="27"/>
      <c r="M584" s="27"/>
      <c r="N584" s="27"/>
      <c r="O584" s="14"/>
    </row>
    <row r="585" spans="1:15" x14ac:dyDescent="0.25">
      <c r="A585" s="1"/>
      <c r="B585" s="1"/>
      <c r="C585" s="1"/>
      <c r="D585" s="5"/>
      <c r="E585" s="24" t="str">
        <f>IFERROR(VLOOKUP(D585,#REF!,4,FALSE)," ")</f>
        <v xml:space="preserve"> </v>
      </c>
      <c r="F585" s="1">
        <f t="shared" ref="F585:F648" si="17">IF(C585="Producto","='Plan_Indicativo '!N2",IF(C585&lt;"Producto",BU584))</f>
        <v>0</v>
      </c>
      <c r="G585" s="1" t="str">
        <f>IFERROR(VLOOKUP(D585,#REF!,12,FALSE)," ")</f>
        <v xml:space="preserve"> </v>
      </c>
      <c r="H585" s="30"/>
      <c r="I585" s="5"/>
      <c r="J585" s="30"/>
      <c r="K585" s="31"/>
      <c r="L585" s="27"/>
      <c r="M585" s="27"/>
      <c r="N585" s="27"/>
      <c r="O585" s="14"/>
    </row>
    <row r="586" spans="1:15" x14ac:dyDescent="0.25">
      <c r="A586" s="1"/>
      <c r="B586" s="1"/>
      <c r="C586" s="1"/>
      <c r="D586" s="5"/>
      <c r="E586" s="24" t="str">
        <f>IFERROR(VLOOKUP(D586,#REF!,4,FALSE)," ")</f>
        <v xml:space="preserve"> </v>
      </c>
      <c r="F586" s="1">
        <f t="shared" si="17"/>
        <v>0</v>
      </c>
      <c r="G586" s="1" t="str">
        <f>IFERROR(VLOOKUP(D586,#REF!,12,FALSE)," ")</f>
        <v xml:space="preserve"> </v>
      </c>
      <c r="H586" s="30"/>
      <c r="I586" s="5"/>
      <c r="J586" s="30"/>
      <c r="K586" s="31"/>
      <c r="L586" s="27"/>
      <c r="M586" s="27"/>
      <c r="N586" s="27"/>
      <c r="O586" s="14"/>
    </row>
    <row r="587" spans="1:15" x14ac:dyDescent="0.25">
      <c r="A587" s="1"/>
      <c r="B587" s="1"/>
      <c r="C587" s="1"/>
      <c r="D587" s="5"/>
      <c r="E587" s="24" t="str">
        <f>IFERROR(VLOOKUP(D587,#REF!,4,FALSE)," ")</f>
        <v xml:space="preserve"> </v>
      </c>
      <c r="F587" s="1">
        <f t="shared" si="17"/>
        <v>0</v>
      </c>
      <c r="G587" s="1" t="str">
        <f>IFERROR(VLOOKUP(D587,#REF!,12,FALSE)," ")</f>
        <v xml:space="preserve"> </v>
      </c>
      <c r="H587" s="30"/>
      <c r="I587" s="5"/>
      <c r="J587" s="30"/>
      <c r="K587" s="31"/>
      <c r="L587" s="27"/>
      <c r="M587" s="27"/>
      <c r="N587" s="27"/>
      <c r="O587" s="14"/>
    </row>
    <row r="588" spans="1:15" x14ac:dyDescent="0.25">
      <c r="A588" s="1"/>
      <c r="B588" s="1"/>
      <c r="C588" s="1"/>
      <c r="D588" s="5"/>
      <c r="E588" s="24" t="str">
        <f>IFERROR(VLOOKUP(D588,#REF!,4,FALSE)," ")</f>
        <v xml:space="preserve"> </v>
      </c>
      <c r="F588" s="1">
        <f t="shared" si="17"/>
        <v>0</v>
      </c>
      <c r="G588" s="1" t="str">
        <f>IFERROR(VLOOKUP(D588,#REF!,12,FALSE)," ")</f>
        <v xml:space="preserve"> </v>
      </c>
      <c r="H588" s="30"/>
      <c r="I588" s="5"/>
      <c r="J588" s="30"/>
      <c r="K588" s="31"/>
      <c r="L588" s="27"/>
      <c r="M588" s="27"/>
      <c r="N588" s="27"/>
      <c r="O588" s="14"/>
    </row>
    <row r="589" spans="1:15" x14ac:dyDescent="0.25">
      <c r="A589" s="1"/>
      <c r="B589" s="1"/>
      <c r="C589" s="1"/>
      <c r="D589" s="5"/>
      <c r="E589" s="24" t="str">
        <f>IFERROR(VLOOKUP(D589,#REF!,4,FALSE)," ")</f>
        <v xml:space="preserve"> </v>
      </c>
      <c r="F589" s="1">
        <f t="shared" si="17"/>
        <v>0</v>
      </c>
      <c r="G589" s="1" t="str">
        <f>IFERROR(VLOOKUP(D589,#REF!,12,FALSE)," ")</f>
        <v xml:space="preserve"> </v>
      </c>
      <c r="H589" s="30"/>
      <c r="I589" s="5"/>
      <c r="J589" s="30"/>
      <c r="K589" s="31"/>
      <c r="L589" s="27"/>
      <c r="M589" s="27"/>
      <c r="N589" s="27"/>
      <c r="O589" s="14"/>
    </row>
    <row r="590" spans="1:15" x14ac:dyDescent="0.25">
      <c r="A590" s="1"/>
      <c r="B590" s="1"/>
      <c r="C590" s="1"/>
      <c r="D590" s="5"/>
      <c r="E590" s="24" t="str">
        <f>IFERROR(VLOOKUP(D590,#REF!,4,FALSE)," ")</f>
        <v xml:space="preserve"> </v>
      </c>
      <c r="F590" s="1">
        <f t="shared" si="17"/>
        <v>0</v>
      </c>
      <c r="G590" s="1" t="str">
        <f>IFERROR(VLOOKUP(D590,#REF!,12,FALSE)," ")</f>
        <v xml:space="preserve"> </v>
      </c>
      <c r="H590" s="30"/>
      <c r="I590" s="5"/>
      <c r="J590" s="30"/>
      <c r="K590" s="31"/>
      <c r="L590" s="27"/>
      <c r="M590" s="27"/>
      <c r="N590" s="27"/>
      <c r="O590" s="14"/>
    </row>
    <row r="591" spans="1:15" x14ac:dyDescent="0.25">
      <c r="A591" s="1"/>
      <c r="B591" s="1"/>
      <c r="C591" s="1"/>
      <c r="D591" s="5"/>
      <c r="E591" s="24" t="str">
        <f>IFERROR(VLOOKUP(D591,#REF!,4,FALSE)," ")</f>
        <v xml:space="preserve"> </v>
      </c>
      <c r="F591" s="1">
        <f t="shared" si="17"/>
        <v>0</v>
      </c>
      <c r="G591" s="1" t="str">
        <f>IFERROR(VLOOKUP(D591,#REF!,12,FALSE)," ")</f>
        <v xml:space="preserve"> </v>
      </c>
      <c r="H591" s="30"/>
      <c r="I591" s="5"/>
      <c r="J591" s="30"/>
      <c r="K591" s="31"/>
      <c r="L591" s="27"/>
      <c r="M591" s="27"/>
      <c r="N591" s="27"/>
      <c r="O591" s="14"/>
    </row>
    <row r="592" spans="1:15" x14ac:dyDescent="0.25">
      <c r="A592" s="1"/>
      <c r="B592" s="1"/>
      <c r="C592" s="1"/>
      <c r="D592" s="5"/>
      <c r="E592" s="24" t="str">
        <f>IFERROR(VLOOKUP(D592,#REF!,4,FALSE)," ")</f>
        <v xml:space="preserve"> </v>
      </c>
      <c r="F592" s="1">
        <f t="shared" si="17"/>
        <v>0</v>
      </c>
      <c r="G592" s="1" t="str">
        <f>IFERROR(VLOOKUP(D592,#REF!,12,FALSE)," ")</f>
        <v xml:space="preserve"> </v>
      </c>
      <c r="H592" s="30"/>
      <c r="I592" s="5"/>
      <c r="J592" s="30"/>
      <c r="K592" s="31"/>
      <c r="L592" s="27"/>
      <c r="M592" s="27"/>
      <c r="N592" s="27"/>
      <c r="O592" s="14"/>
    </row>
    <row r="593" spans="1:15" x14ac:dyDescent="0.25">
      <c r="A593" s="1"/>
      <c r="B593" s="1"/>
      <c r="C593" s="1"/>
      <c r="D593" s="5"/>
      <c r="E593" s="24" t="str">
        <f>IFERROR(VLOOKUP(D593,#REF!,4,FALSE)," ")</f>
        <v xml:space="preserve"> </v>
      </c>
      <c r="F593" s="1">
        <f t="shared" si="17"/>
        <v>0</v>
      </c>
      <c r="G593" s="1" t="str">
        <f>IFERROR(VLOOKUP(D593,#REF!,12,FALSE)," ")</f>
        <v xml:space="preserve"> </v>
      </c>
      <c r="H593" s="30"/>
      <c r="I593" s="5"/>
      <c r="J593" s="30"/>
      <c r="K593" s="31"/>
      <c r="L593" s="27"/>
      <c r="M593" s="27"/>
      <c r="N593" s="27"/>
      <c r="O593" s="14"/>
    </row>
    <row r="594" spans="1:15" x14ac:dyDescent="0.25">
      <c r="A594" s="1"/>
      <c r="B594" s="1"/>
      <c r="C594" s="1"/>
      <c r="D594" s="5"/>
      <c r="E594" s="24" t="str">
        <f>IFERROR(VLOOKUP(D594,#REF!,4,FALSE)," ")</f>
        <v xml:space="preserve"> </v>
      </c>
      <c r="F594" s="1">
        <f t="shared" si="17"/>
        <v>0</v>
      </c>
      <c r="G594" s="1" t="str">
        <f>IFERROR(VLOOKUP(D594,#REF!,12,FALSE)," ")</f>
        <v xml:space="preserve"> </v>
      </c>
      <c r="H594" s="30"/>
      <c r="I594" s="5"/>
      <c r="J594" s="30"/>
      <c r="K594" s="31"/>
      <c r="L594" s="27"/>
      <c r="M594" s="27"/>
      <c r="N594" s="27"/>
      <c r="O594" s="14"/>
    </row>
    <row r="595" spans="1:15" x14ac:dyDescent="0.25">
      <c r="A595" s="1"/>
      <c r="B595" s="1"/>
      <c r="C595" s="1"/>
      <c r="D595" s="5"/>
      <c r="E595" s="24" t="str">
        <f>IFERROR(VLOOKUP(D595,#REF!,4,FALSE)," ")</f>
        <v xml:space="preserve"> </v>
      </c>
      <c r="F595" s="1">
        <f t="shared" si="17"/>
        <v>0</v>
      </c>
      <c r="G595" s="1" t="str">
        <f>IFERROR(VLOOKUP(D595,#REF!,12,FALSE)," ")</f>
        <v xml:space="preserve"> </v>
      </c>
      <c r="H595" s="30"/>
      <c r="I595" s="5"/>
      <c r="J595" s="30"/>
      <c r="K595" s="31"/>
      <c r="L595" s="27"/>
      <c r="M595" s="27"/>
      <c r="N595" s="27"/>
      <c r="O595" s="14"/>
    </row>
    <row r="596" spans="1:15" x14ac:dyDescent="0.25">
      <c r="A596" s="1"/>
      <c r="B596" s="1"/>
      <c r="C596" s="1"/>
      <c r="D596" s="5"/>
      <c r="E596" s="24" t="str">
        <f>IFERROR(VLOOKUP(D596,#REF!,4,FALSE)," ")</f>
        <v xml:space="preserve"> </v>
      </c>
      <c r="F596" s="1">
        <f t="shared" si="17"/>
        <v>0</v>
      </c>
      <c r="G596" s="1" t="str">
        <f>IFERROR(VLOOKUP(D596,#REF!,12,FALSE)," ")</f>
        <v xml:space="preserve"> </v>
      </c>
      <c r="H596" s="30"/>
      <c r="I596" s="5"/>
      <c r="J596" s="30"/>
      <c r="K596" s="31"/>
      <c r="L596" s="27"/>
      <c r="M596" s="27"/>
      <c r="N596" s="27"/>
      <c r="O596" s="14"/>
    </row>
    <row r="597" spans="1:15" x14ac:dyDescent="0.25">
      <c r="A597" s="1"/>
      <c r="B597" s="1"/>
      <c r="C597" s="1"/>
      <c r="D597" s="5"/>
      <c r="E597" s="24" t="str">
        <f>IFERROR(VLOOKUP(D597,#REF!,4,FALSE)," ")</f>
        <v xml:space="preserve"> </v>
      </c>
      <c r="F597" s="1">
        <f t="shared" si="17"/>
        <v>0</v>
      </c>
      <c r="G597" s="1" t="str">
        <f>IFERROR(VLOOKUP(D597,#REF!,12,FALSE)," ")</f>
        <v xml:space="preserve"> </v>
      </c>
      <c r="H597" s="30"/>
      <c r="I597" s="5"/>
      <c r="J597" s="30"/>
      <c r="K597" s="31"/>
      <c r="L597" s="27"/>
      <c r="M597" s="27"/>
      <c r="N597" s="27"/>
      <c r="O597" s="14"/>
    </row>
    <row r="598" spans="1:15" x14ac:dyDescent="0.25">
      <c r="A598" s="1"/>
      <c r="B598" s="1"/>
      <c r="C598" s="1"/>
      <c r="D598" s="5"/>
      <c r="E598" s="24" t="str">
        <f>IFERROR(VLOOKUP(D598,#REF!,4,FALSE)," ")</f>
        <v xml:space="preserve"> </v>
      </c>
      <c r="F598" s="1">
        <f t="shared" si="17"/>
        <v>0</v>
      </c>
      <c r="G598" s="1" t="str">
        <f>IFERROR(VLOOKUP(D598,#REF!,12,FALSE)," ")</f>
        <v xml:space="preserve"> </v>
      </c>
      <c r="H598" s="30"/>
      <c r="I598" s="5"/>
      <c r="J598" s="30"/>
      <c r="K598" s="31"/>
      <c r="L598" s="27"/>
      <c r="M598" s="27"/>
      <c r="N598" s="27"/>
      <c r="O598" s="14"/>
    </row>
    <row r="599" spans="1:15" x14ac:dyDescent="0.25">
      <c r="A599" s="1"/>
      <c r="B599" s="1"/>
      <c r="C599" s="1"/>
      <c r="D599" s="5"/>
      <c r="E599" s="24" t="str">
        <f>IFERROR(VLOOKUP(D599,#REF!,4,FALSE)," ")</f>
        <v xml:space="preserve"> </v>
      </c>
      <c r="F599" s="1">
        <f t="shared" si="17"/>
        <v>0</v>
      </c>
      <c r="G599" s="1" t="str">
        <f>IFERROR(VLOOKUP(D599,#REF!,12,FALSE)," ")</f>
        <v xml:space="preserve"> </v>
      </c>
      <c r="H599" s="30"/>
      <c r="I599" s="5"/>
      <c r="J599" s="30"/>
      <c r="K599" s="31"/>
      <c r="L599" s="27"/>
      <c r="M599" s="27"/>
      <c r="N599" s="27"/>
      <c r="O599" s="14"/>
    </row>
    <row r="600" spans="1:15" x14ac:dyDescent="0.25">
      <c r="A600" s="1"/>
      <c r="B600" s="1"/>
      <c r="C600" s="1"/>
      <c r="D600" s="5"/>
      <c r="E600" s="24" t="str">
        <f>IFERROR(VLOOKUP(D600,#REF!,4,FALSE)," ")</f>
        <v xml:space="preserve"> </v>
      </c>
      <c r="F600" s="1">
        <f t="shared" si="17"/>
        <v>0</v>
      </c>
      <c r="G600" s="1" t="str">
        <f>IFERROR(VLOOKUP(D600,#REF!,12,FALSE)," ")</f>
        <v xml:space="preserve"> </v>
      </c>
      <c r="H600" s="30"/>
      <c r="I600" s="5"/>
      <c r="J600" s="30"/>
      <c r="K600" s="31"/>
      <c r="L600" s="27"/>
      <c r="M600" s="27"/>
      <c r="N600" s="27"/>
      <c r="O600" s="14"/>
    </row>
    <row r="601" spans="1:15" x14ac:dyDescent="0.25">
      <c r="A601" s="1"/>
      <c r="B601" s="1"/>
      <c r="C601" s="1"/>
      <c r="D601" s="5"/>
      <c r="E601" s="24" t="str">
        <f>IFERROR(VLOOKUP(D601,#REF!,4,FALSE)," ")</f>
        <v xml:space="preserve"> </v>
      </c>
      <c r="F601" s="1">
        <f t="shared" si="17"/>
        <v>0</v>
      </c>
      <c r="G601" s="1" t="str">
        <f>IFERROR(VLOOKUP(D601,#REF!,12,FALSE)," ")</f>
        <v xml:space="preserve"> </v>
      </c>
      <c r="H601" s="30"/>
      <c r="I601" s="5"/>
      <c r="J601" s="30"/>
      <c r="K601" s="31"/>
      <c r="L601" s="27"/>
      <c r="M601" s="27"/>
      <c r="N601" s="27"/>
      <c r="O601" s="14"/>
    </row>
    <row r="602" spans="1:15" x14ac:dyDescent="0.25">
      <c r="A602" s="1"/>
      <c r="B602" s="1"/>
      <c r="C602" s="1"/>
      <c r="D602" s="5"/>
      <c r="E602" s="24" t="str">
        <f>IFERROR(VLOOKUP(D602,#REF!,4,FALSE)," ")</f>
        <v xml:space="preserve"> </v>
      </c>
      <c r="F602" s="1">
        <f t="shared" si="17"/>
        <v>0</v>
      </c>
      <c r="G602" s="1" t="str">
        <f>IFERROR(VLOOKUP(D602,#REF!,12,FALSE)," ")</f>
        <v xml:space="preserve"> </v>
      </c>
      <c r="H602" s="30"/>
      <c r="I602" s="5"/>
      <c r="J602" s="30"/>
      <c r="K602" s="31"/>
      <c r="L602" s="27"/>
      <c r="M602" s="27"/>
      <c r="N602" s="27"/>
      <c r="O602" s="14"/>
    </row>
    <row r="603" spans="1:15" x14ac:dyDescent="0.25">
      <c r="A603" s="1"/>
      <c r="B603" s="1"/>
      <c r="C603" s="1"/>
      <c r="D603" s="5"/>
      <c r="E603" s="24" t="str">
        <f>IFERROR(VLOOKUP(D603,#REF!,4,FALSE)," ")</f>
        <v xml:space="preserve"> </v>
      </c>
      <c r="F603" s="1">
        <f t="shared" si="17"/>
        <v>0</v>
      </c>
      <c r="G603" s="1" t="str">
        <f>IFERROR(VLOOKUP(D603,#REF!,12,FALSE)," ")</f>
        <v xml:space="preserve"> </v>
      </c>
      <c r="H603" s="30"/>
      <c r="I603" s="5"/>
      <c r="J603" s="30"/>
      <c r="K603" s="31"/>
      <c r="L603" s="27"/>
      <c r="M603" s="27"/>
      <c r="N603" s="27"/>
      <c r="O603" s="14"/>
    </row>
    <row r="604" spans="1:15" x14ac:dyDescent="0.25">
      <c r="A604" s="1"/>
      <c r="B604" s="1"/>
      <c r="C604" s="1"/>
      <c r="D604" s="5"/>
      <c r="E604" s="24" t="str">
        <f>IFERROR(VLOOKUP(D604,#REF!,4,FALSE)," ")</f>
        <v xml:space="preserve"> </v>
      </c>
      <c r="F604" s="1">
        <f t="shared" si="17"/>
        <v>0</v>
      </c>
      <c r="G604" s="1" t="str">
        <f>IFERROR(VLOOKUP(D604,#REF!,12,FALSE)," ")</f>
        <v xml:space="preserve"> </v>
      </c>
      <c r="H604" s="30"/>
      <c r="I604" s="5"/>
      <c r="J604" s="30"/>
      <c r="K604" s="31"/>
      <c r="L604" s="27"/>
      <c r="M604" s="27"/>
      <c r="N604" s="27"/>
      <c r="O604" s="14"/>
    </row>
    <row r="605" spans="1:15" x14ac:dyDescent="0.25">
      <c r="A605" s="1"/>
      <c r="B605" s="1"/>
      <c r="C605" s="1"/>
      <c r="D605" s="5"/>
      <c r="E605" s="24" t="str">
        <f>IFERROR(VLOOKUP(D605,#REF!,4,FALSE)," ")</f>
        <v xml:space="preserve"> </v>
      </c>
      <c r="F605" s="1">
        <f t="shared" si="17"/>
        <v>0</v>
      </c>
      <c r="G605" s="1" t="str">
        <f>IFERROR(VLOOKUP(D605,#REF!,12,FALSE)," ")</f>
        <v xml:space="preserve"> </v>
      </c>
      <c r="H605" s="30"/>
      <c r="I605" s="5"/>
      <c r="J605" s="30"/>
      <c r="K605" s="31"/>
      <c r="L605" s="27"/>
      <c r="M605" s="27"/>
      <c r="N605" s="27"/>
      <c r="O605" s="14"/>
    </row>
    <row r="606" spans="1:15" x14ac:dyDescent="0.25">
      <c r="A606" s="1"/>
      <c r="B606" s="1"/>
      <c r="C606" s="1"/>
      <c r="D606" s="5"/>
      <c r="E606" s="24" t="str">
        <f>IFERROR(VLOOKUP(D606,#REF!,4,FALSE)," ")</f>
        <v xml:space="preserve"> </v>
      </c>
      <c r="F606" s="1">
        <f t="shared" si="17"/>
        <v>0</v>
      </c>
      <c r="G606" s="1" t="str">
        <f>IFERROR(VLOOKUP(D606,#REF!,12,FALSE)," ")</f>
        <v xml:space="preserve"> </v>
      </c>
      <c r="H606" s="30"/>
      <c r="I606" s="5"/>
      <c r="J606" s="30"/>
      <c r="K606" s="31"/>
      <c r="L606" s="27"/>
      <c r="M606" s="27"/>
      <c r="N606" s="27"/>
      <c r="O606" s="14"/>
    </row>
    <row r="607" spans="1:15" x14ac:dyDescent="0.25">
      <c r="A607" s="1"/>
      <c r="B607" s="1"/>
      <c r="C607" s="1"/>
      <c r="D607" s="5"/>
      <c r="E607" s="24" t="str">
        <f>IFERROR(VLOOKUP(D607,#REF!,4,FALSE)," ")</f>
        <v xml:space="preserve"> </v>
      </c>
      <c r="F607" s="1">
        <f t="shared" si="17"/>
        <v>0</v>
      </c>
      <c r="G607" s="1" t="str">
        <f>IFERROR(VLOOKUP(D607,#REF!,12,FALSE)," ")</f>
        <v xml:space="preserve"> </v>
      </c>
      <c r="H607" s="30"/>
      <c r="I607" s="5"/>
      <c r="J607" s="30"/>
      <c r="K607" s="31"/>
      <c r="L607" s="27"/>
      <c r="M607" s="27"/>
      <c r="N607" s="27"/>
      <c r="O607" s="14"/>
    </row>
    <row r="608" spans="1:15" x14ac:dyDescent="0.25">
      <c r="A608" s="1"/>
      <c r="B608" s="1"/>
      <c r="C608" s="1"/>
      <c r="D608" s="5"/>
      <c r="E608" s="24" t="str">
        <f>IFERROR(VLOOKUP(D608,#REF!,4,FALSE)," ")</f>
        <v xml:space="preserve"> </v>
      </c>
      <c r="F608" s="1">
        <f t="shared" si="17"/>
        <v>0</v>
      </c>
      <c r="G608" s="1" t="str">
        <f>IFERROR(VLOOKUP(D608,#REF!,12,FALSE)," ")</f>
        <v xml:space="preserve"> </v>
      </c>
      <c r="H608" s="30"/>
      <c r="I608" s="5"/>
      <c r="J608" s="30"/>
      <c r="K608" s="31"/>
      <c r="L608" s="27"/>
      <c r="M608" s="27"/>
      <c r="N608" s="27"/>
      <c r="O608" s="14"/>
    </row>
    <row r="609" spans="1:15" x14ac:dyDescent="0.25">
      <c r="A609" s="1"/>
      <c r="B609" s="1"/>
      <c r="C609" s="1"/>
      <c r="D609" s="5"/>
      <c r="E609" s="24" t="str">
        <f>IFERROR(VLOOKUP(D609,#REF!,4,FALSE)," ")</f>
        <v xml:space="preserve"> </v>
      </c>
      <c r="F609" s="1">
        <f t="shared" si="17"/>
        <v>0</v>
      </c>
      <c r="G609" s="1" t="str">
        <f>IFERROR(VLOOKUP(D609,#REF!,12,FALSE)," ")</f>
        <v xml:space="preserve"> </v>
      </c>
      <c r="H609" s="30"/>
      <c r="I609" s="5"/>
      <c r="J609" s="30"/>
      <c r="K609" s="31"/>
      <c r="L609" s="27"/>
      <c r="M609" s="27"/>
      <c r="N609" s="27"/>
      <c r="O609" s="14"/>
    </row>
    <row r="610" spans="1:15" x14ac:dyDescent="0.25">
      <c r="A610" s="1"/>
      <c r="B610" s="1"/>
      <c r="C610" s="1"/>
      <c r="D610" s="5"/>
      <c r="E610" s="24" t="str">
        <f>IFERROR(VLOOKUP(D610,#REF!,4,FALSE)," ")</f>
        <v xml:space="preserve"> </v>
      </c>
      <c r="F610" s="1">
        <f t="shared" si="17"/>
        <v>0</v>
      </c>
      <c r="G610" s="1" t="str">
        <f>IFERROR(VLOOKUP(D610,#REF!,12,FALSE)," ")</f>
        <v xml:space="preserve"> </v>
      </c>
      <c r="H610" s="30"/>
      <c r="I610" s="5"/>
      <c r="J610" s="30"/>
      <c r="K610" s="31"/>
      <c r="L610" s="27"/>
      <c r="M610" s="27"/>
      <c r="N610" s="27"/>
      <c r="O610" s="14"/>
    </row>
    <row r="611" spans="1:15" x14ac:dyDescent="0.25">
      <c r="A611" s="1"/>
      <c r="B611" s="1"/>
      <c r="C611" s="1"/>
      <c r="D611" s="5"/>
      <c r="E611" s="24" t="str">
        <f>IFERROR(VLOOKUP(D611,#REF!,4,FALSE)," ")</f>
        <v xml:space="preserve"> </v>
      </c>
      <c r="F611" s="1">
        <f t="shared" si="17"/>
        <v>0</v>
      </c>
      <c r="G611" s="1" t="str">
        <f>IFERROR(VLOOKUP(D611,#REF!,12,FALSE)," ")</f>
        <v xml:space="preserve"> </v>
      </c>
      <c r="H611" s="30"/>
      <c r="I611" s="5"/>
      <c r="J611" s="30"/>
      <c r="K611" s="31"/>
      <c r="L611" s="27"/>
      <c r="M611" s="27"/>
      <c r="N611" s="27"/>
      <c r="O611" s="14"/>
    </row>
    <row r="612" spans="1:15" x14ac:dyDescent="0.25">
      <c r="A612" s="1"/>
      <c r="B612" s="1"/>
      <c r="C612" s="1"/>
      <c r="D612" s="5"/>
      <c r="E612" s="24" t="str">
        <f>IFERROR(VLOOKUP(D612,#REF!,4,FALSE)," ")</f>
        <v xml:space="preserve"> </v>
      </c>
      <c r="F612" s="1">
        <f t="shared" si="17"/>
        <v>0</v>
      </c>
      <c r="G612" s="1" t="str">
        <f>IFERROR(VLOOKUP(D612,#REF!,12,FALSE)," ")</f>
        <v xml:space="preserve"> </v>
      </c>
      <c r="H612" s="30"/>
      <c r="I612" s="5"/>
      <c r="J612" s="30"/>
      <c r="K612" s="31"/>
      <c r="L612" s="27"/>
      <c r="M612" s="27"/>
      <c r="N612" s="27"/>
      <c r="O612" s="14"/>
    </row>
    <row r="613" spans="1:15" x14ac:dyDescent="0.25">
      <c r="A613" s="1"/>
      <c r="B613" s="1"/>
      <c r="C613" s="1"/>
      <c r="D613" s="5"/>
      <c r="E613" s="24" t="str">
        <f>IFERROR(VLOOKUP(D613,#REF!,4,FALSE)," ")</f>
        <v xml:space="preserve"> </v>
      </c>
      <c r="F613" s="1">
        <f t="shared" si="17"/>
        <v>0</v>
      </c>
      <c r="G613" s="1" t="str">
        <f>IFERROR(VLOOKUP(D613,#REF!,12,FALSE)," ")</f>
        <v xml:space="preserve"> </v>
      </c>
      <c r="H613" s="30"/>
      <c r="I613" s="5"/>
      <c r="J613" s="30"/>
      <c r="K613" s="31"/>
      <c r="L613" s="27"/>
      <c r="M613" s="27"/>
      <c r="N613" s="27"/>
      <c r="O613" s="14"/>
    </row>
    <row r="614" spans="1:15" x14ac:dyDescent="0.25">
      <c r="A614" s="1"/>
      <c r="B614" s="1"/>
      <c r="C614" s="1"/>
      <c r="D614" s="5"/>
      <c r="E614" s="24" t="str">
        <f>IFERROR(VLOOKUP(D614,#REF!,4,FALSE)," ")</f>
        <v xml:space="preserve"> </v>
      </c>
      <c r="F614" s="1">
        <f t="shared" si="17"/>
        <v>0</v>
      </c>
      <c r="G614" s="1" t="str">
        <f>IFERROR(VLOOKUP(D614,#REF!,12,FALSE)," ")</f>
        <v xml:space="preserve"> </v>
      </c>
      <c r="H614" s="30"/>
      <c r="I614" s="5"/>
      <c r="J614" s="30"/>
      <c r="K614" s="31"/>
      <c r="L614" s="27"/>
      <c r="M614" s="27"/>
      <c r="N614" s="27"/>
      <c r="O614" s="14"/>
    </row>
    <row r="615" spans="1:15" x14ac:dyDescent="0.25">
      <c r="A615" s="1"/>
      <c r="B615" s="1"/>
      <c r="C615" s="1"/>
      <c r="D615" s="5"/>
      <c r="E615" s="24" t="str">
        <f>IFERROR(VLOOKUP(D615,#REF!,4,FALSE)," ")</f>
        <v xml:space="preserve"> </v>
      </c>
      <c r="F615" s="1">
        <f t="shared" si="17"/>
        <v>0</v>
      </c>
      <c r="G615" s="1" t="str">
        <f>IFERROR(VLOOKUP(D615,#REF!,12,FALSE)," ")</f>
        <v xml:space="preserve"> </v>
      </c>
      <c r="H615" s="30"/>
      <c r="I615" s="5"/>
      <c r="J615" s="30"/>
      <c r="K615" s="31"/>
      <c r="L615" s="27"/>
      <c r="M615" s="27"/>
      <c r="N615" s="27"/>
      <c r="O615" s="14"/>
    </row>
    <row r="616" spans="1:15" x14ac:dyDescent="0.25">
      <c r="A616" s="1"/>
      <c r="B616" s="1"/>
      <c r="C616" s="1"/>
      <c r="D616" s="5"/>
      <c r="E616" s="24" t="str">
        <f>IFERROR(VLOOKUP(D616,#REF!,4,FALSE)," ")</f>
        <v xml:space="preserve"> </v>
      </c>
      <c r="F616" s="1">
        <f t="shared" si="17"/>
        <v>0</v>
      </c>
      <c r="G616" s="1" t="str">
        <f>IFERROR(VLOOKUP(D616,#REF!,12,FALSE)," ")</f>
        <v xml:space="preserve"> </v>
      </c>
      <c r="H616" s="30"/>
      <c r="I616" s="5"/>
      <c r="J616" s="30"/>
      <c r="K616" s="31"/>
      <c r="L616" s="27"/>
      <c r="M616" s="27"/>
      <c r="N616" s="27"/>
      <c r="O616" s="14"/>
    </row>
    <row r="617" spans="1:15" x14ac:dyDescent="0.25">
      <c r="A617" s="1"/>
      <c r="B617" s="1"/>
      <c r="C617" s="1"/>
      <c r="D617" s="5"/>
      <c r="E617" s="24" t="str">
        <f>IFERROR(VLOOKUP(D617,#REF!,4,FALSE)," ")</f>
        <v xml:space="preserve"> </v>
      </c>
      <c r="F617" s="1">
        <f t="shared" si="17"/>
        <v>0</v>
      </c>
      <c r="G617" s="1" t="str">
        <f>IFERROR(VLOOKUP(D617,#REF!,12,FALSE)," ")</f>
        <v xml:space="preserve"> </v>
      </c>
      <c r="H617" s="30"/>
      <c r="I617" s="5"/>
      <c r="J617" s="30"/>
      <c r="K617" s="31"/>
      <c r="L617" s="27"/>
      <c r="M617" s="27"/>
      <c r="N617" s="27"/>
      <c r="O617" s="14"/>
    </row>
    <row r="618" spans="1:15" x14ac:dyDescent="0.25">
      <c r="A618" s="1"/>
      <c r="B618" s="1"/>
      <c r="C618" s="1"/>
      <c r="D618" s="5"/>
      <c r="E618" s="24" t="str">
        <f>IFERROR(VLOOKUP(D618,#REF!,4,FALSE)," ")</f>
        <v xml:space="preserve"> </v>
      </c>
      <c r="F618" s="1">
        <f t="shared" si="17"/>
        <v>0</v>
      </c>
      <c r="G618" s="1" t="str">
        <f>IFERROR(VLOOKUP(D618,#REF!,12,FALSE)," ")</f>
        <v xml:space="preserve"> </v>
      </c>
      <c r="H618" s="30"/>
      <c r="I618" s="5"/>
      <c r="J618" s="30"/>
      <c r="K618" s="31"/>
      <c r="L618" s="27"/>
      <c r="M618" s="27"/>
      <c r="N618" s="27"/>
      <c r="O618" s="14"/>
    </row>
    <row r="619" spans="1:15" x14ac:dyDescent="0.25">
      <c r="A619" s="1"/>
      <c r="B619" s="1"/>
      <c r="C619" s="1"/>
      <c r="D619" s="5"/>
      <c r="E619" s="24" t="str">
        <f>IFERROR(VLOOKUP(D619,#REF!,4,FALSE)," ")</f>
        <v xml:space="preserve"> </v>
      </c>
      <c r="F619" s="1">
        <f t="shared" si="17"/>
        <v>0</v>
      </c>
      <c r="G619" s="1" t="str">
        <f>IFERROR(VLOOKUP(D619,#REF!,12,FALSE)," ")</f>
        <v xml:space="preserve"> </v>
      </c>
      <c r="H619" s="30"/>
      <c r="I619" s="5"/>
      <c r="J619" s="30"/>
      <c r="K619" s="31"/>
      <c r="L619" s="27"/>
      <c r="M619" s="27"/>
      <c r="N619" s="27"/>
      <c r="O619" s="14"/>
    </row>
    <row r="620" spans="1:15" x14ac:dyDescent="0.25">
      <c r="A620" s="1"/>
      <c r="B620" s="1"/>
      <c r="C620" s="1"/>
      <c r="D620" s="5"/>
      <c r="E620" s="24" t="str">
        <f>IFERROR(VLOOKUP(D620,#REF!,4,FALSE)," ")</f>
        <v xml:space="preserve"> </v>
      </c>
      <c r="F620" s="1">
        <f t="shared" si="17"/>
        <v>0</v>
      </c>
      <c r="G620" s="1" t="str">
        <f>IFERROR(VLOOKUP(D620,#REF!,12,FALSE)," ")</f>
        <v xml:space="preserve"> </v>
      </c>
      <c r="H620" s="30"/>
      <c r="I620" s="5"/>
      <c r="J620" s="30"/>
      <c r="K620" s="31"/>
      <c r="L620" s="27"/>
      <c r="M620" s="27"/>
      <c r="N620" s="27"/>
      <c r="O620" s="14"/>
    </row>
    <row r="621" spans="1:15" x14ac:dyDescent="0.25">
      <c r="A621" s="1"/>
      <c r="B621" s="1"/>
      <c r="C621" s="1"/>
      <c r="D621" s="5"/>
      <c r="E621" s="24" t="str">
        <f>IFERROR(VLOOKUP(D621,#REF!,4,FALSE)," ")</f>
        <v xml:space="preserve"> </v>
      </c>
      <c r="F621" s="1">
        <f t="shared" si="17"/>
        <v>0</v>
      </c>
      <c r="G621" s="1" t="str">
        <f>IFERROR(VLOOKUP(D621,#REF!,12,FALSE)," ")</f>
        <v xml:space="preserve"> </v>
      </c>
      <c r="H621" s="30"/>
      <c r="I621" s="5"/>
      <c r="J621" s="30"/>
      <c r="K621" s="31"/>
      <c r="L621" s="27"/>
      <c r="M621" s="27"/>
      <c r="N621" s="27"/>
      <c r="O621" s="14"/>
    </row>
    <row r="622" spans="1:15" x14ac:dyDescent="0.25">
      <c r="A622" s="1"/>
      <c r="B622" s="1"/>
      <c r="C622" s="1"/>
      <c r="D622" s="5"/>
      <c r="E622" s="24" t="str">
        <f>IFERROR(VLOOKUP(D622,#REF!,4,FALSE)," ")</f>
        <v xml:space="preserve"> </v>
      </c>
      <c r="F622" s="1">
        <f t="shared" si="17"/>
        <v>0</v>
      </c>
      <c r="G622" s="1" t="str">
        <f>IFERROR(VLOOKUP(D622,#REF!,12,FALSE)," ")</f>
        <v xml:space="preserve"> </v>
      </c>
      <c r="H622" s="30"/>
      <c r="I622" s="5"/>
      <c r="J622" s="30"/>
      <c r="K622" s="31"/>
      <c r="L622" s="27"/>
      <c r="M622" s="27"/>
      <c r="N622" s="27"/>
      <c r="O622" s="14"/>
    </row>
    <row r="623" spans="1:15" x14ac:dyDescent="0.25">
      <c r="A623" s="1"/>
      <c r="B623" s="1"/>
      <c r="C623" s="1"/>
      <c r="D623" s="5"/>
      <c r="E623" s="24" t="str">
        <f>IFERROR(VLOOKUP(D623,#REF!,4,FALSE)," ")</f>
        <v xml:space="preserve"> </v>
      </c>
      <c r="F623" s="1">
        <f t="shared" si="17"/>
        <v>0</v>
      </c>
      <c r="G623" s="1" t="str">
        <f>IFERROR(VLOOKUP(D623,#REF!,12,FALSE)," ")</f>
        <v xml:space="preserve"> </v>
      </c>
      <c r="H623" s="30"/>
      <c r="I623" s="5"/>
      <c r="J623" s="30"/>
      <c r="K623" s="31"/>
      <c r="L623" s="27"/>
      <c r="M623" s="27"/>
      <c r="N623" s="27"/>
      <c r="O623" s="14"/>
    </row>
    <row r="624" spans="1:15" x14ac:dyDescent="0.25">
      <c r="A624" s="1"/>
      <c r="B624" s="1"/>
      <c r="C624" s="1"/>
      <c r="D624" s="5"/>
      <c r="E624" s="24" t="str">
        <f>IFERROR(VLOOKUP(D624,#REF!,4,FALSE)," ")</f>
        <v xml:space="preserve"> </v>
      </c>
      <c r="F624" s="1">
        <f t="shared" si="17"/>
        <v>0</v>
      </c>
      <c r="G624" s="1" t="str">
        <f>IFERROR(VLOOKUP(D624,#REF!,12,FALSE)," ")</f>
        <v xml:space="preserve"> </v>
      </c>
      <c r="H624" s="30"/>
      <c r="I624" s="5"/>
      <c r="J624" s="30"/>
      <c r="K624" s="31"/>
      <c r="L624" s="27"/>
      <c r="M624" s="27"/>
      <c r="N624" s="27"/>
      <c r="O624" s="14"/>
    </row>
    <row r="625" spans="1:15" x14ac:dyDescent="0.25">
      <c r="A625" s="1"/>
      <c r="B625" s="1"/>
      <c r="C625" s="1"/>
      <c r="D625" s="5"/>
      <c r="E625" s="24" t="str">
        <f>IFERROR(VLOOKUP(D625,#REF!,4,FALSE)," ")</f>
        <v xml:space="preserve"> </v>
      </c>
      <c r="F625" s="1">
        <f t="shared" si="17"/>
        <v>0</v>
      </c>
      <c r="G625" s="1" t="str">
        <f>IFERROR(VLOOKUP(D625,#REF!,12,FALSE)," ")</f>
        <v xml:space="preserve"> </v>
      </c>
      <c r="H625" s="30"/>
      <c r="I625" s="5"/>
      <c r="J625" s="30"/>
      <c r="K625" s="31"/>
      <c r="L625" s="27"/>
      <c r="M625" s="27"/>
      <c r="N625" s="27"/>
      <c r="O625" s="14"/>
    </row>
    <row r="626" spans="1:15" x14ac:dyDescent="0.25">
      <c r="A626" s="1"/>
      <c r="B626" s="1"/>
      <c r="C626" s="1"/>
      <c r="D626" s="5"/>
      <c r="E626" s="24" t="str">
        <f>IFERROR(VLOOKUP(D626,#REF!,4,FALSE)," ")</f>
        <v xml:space="preserve"> </v>
      </c>
      <c r="F626" s="1">
        <f t="shared" si="17"/>
        <v>0</v>
      </c>
      <c r="G626" s="1" t="str">
        <f>IFERROR(VLOOKUP(D626,#REF!,12,FALSE)," ")</f>
        <v xml:space="preserve"> </v>
      </c>
      <c r="H626" s="30"/>
      <c r="I626" s="5"/>
      <c r="J626" s="30"/>
      <c r="K626" s="31"/>
      <c r="L626" s="27"/>
      <c r="M626" s="27"/>
      <c r="N626" s="27"/>
      <c r="O626" s="14"/>
    </row>
    <row r="627" spans="1:15" x14ac:dyDescent="0.25">
      <c r="A627" s="1"/>
      <c r="B627" s="1"/>
      <c r="C627" s="1"/>
      <c r="D627" s="5"/>
      <c r="E627" s="24" t="str">
        <f>IFERROR(VLOOKUP(D627,#REF!,4,FALSE)," ")</f>
        <v xml:space="preserve"> </v>
      </c>
      <c r="F627" s="1">
        <f t="shared" si="17"/>
        <v>0</v>
      </c>
      <c r="G627" s="1" t="str">
        <f>IFERROR(VLOOKUP(D627,#REF!,12,FALSE)," ")</f>
        <v xml:space="preserve"> </v>
      </c>
      <c r="H627" s="30"/>
      <c r="I627" s="5"/>
      <c r="J627" s="30"/>
      <c r="K627" s="31"/>
      <c r="L627" s="27"/>
      <c r="M627" s="27"/>
      <c r="N627" s="27"/>
      <c r="O627" s="14"/>
    </row>
    <row r="628" spans="1:15" x14ac:dyDescent="0.25">
      <c r="A628" s="1"/>
      <c r="B628" s="1"/>
      <c r="C628" s="1"/>
      <c r="D628" s="5"/>
      <c r="E628" s="24" t="str">
        <f>IFERROR(VLOOKUP(D628,#REF!,4,FALSE)," ")</f>
        <v xml:space="preserve"> </v>
      </c>
      <c r="F628" s="1">
        <f t="shared" si="17"/>
        <v>0</v>
      </c>
      <c r="G628" s="1" t="str">
        <f>IFERROR(VLOOKUP(D628,#REF!,12,FALSE)," ")</f>
        <v xml:space="preserve"> </v>
      </c>
      <c r="H628" s="30"/>
      <c r="I628" s="5"/>
      <c r="J628" s="30"/>
      <c r="K628" s="31"/>
      <c r="L628" s="27"/>
      <c r="M628" s="27"/>
      <c r="N628" s="27"/>
      <c r="O628" s="14"/>
    </row>
    <row r="629" spans="1:15" x14ac:dyDescent="0.25">
      <c r="A629" s="1"/>
      <c r="B629" s="1"/>
      <c r="C629" s="1"/>
      <c r="D629" s="5"/>
      <c r="E629" s="24" t="str">
        <f>IFERROR(VLOOKUP(D629,#REF!,4,FALSE)," ")</f>
        <v xml:space="preserve"> </v>
      </c>
      <c r="F629" s="1">
        <f t="shared" si="17"/>
        <v>0</v>
      </c>
      <c r="G629" s="1" t="str">
        <f>IFERROR(VLOOKUP(D629,#REF!,12,FALSE)," ")</f>
        <v xml:space="preserve"> </v>
      </c>
      <c r="H629" s="30"/>
      <c r="I629" s="5"/>
      <c r="J629" s="30"/>
      <c r="K629" s="31"/>
      <c r="L629" s="27"/>
      <c r="M629" s="27"/>
      <c r="N629" s="27"/>
      <c r="O629" s="14"/>
    </row>
    <row r="630" spans="1:15" x14ac:dyDescent="0.25">
      <c r="A630" s="1"/>
      <c r="B630" s="1"/>
      <c r="C630" s="1"/>
      <c r="D630" s="5"/>
      <c r="E630" s="24" t="str">
        <f>IFERROR(VLOOKUP(D630,#REF!,4,FALSE)," ")</f>
        <v xml:space="preserve"> </v>
      </c>
      <c r="F630" s="1">
        <f t="shared" si="17"/>
        <v>0</v>
      </c>
      <c r="G630" s="1" t="str">
        <f>IFERROR(VLOOKUP(D630,#REF!,12,FALSE)," ")</f>
        <v xml:space="preserve"> </v>
      </c>
      <c r="H630" s="30"/>
      <c r="I630" s="5"/>
      <c r="J630" s="30"/>
      <c r="K630" s="31"/>
      <c r="L630" s="27"/>
      <c r="M630" s="27"/>
      <c r="N630" s="27"/>
      <c r="O630" s="14"/>
    </row>
    <row r="631" spans="1:15" x14ac:dyDescent="0.25">
      <c r="A631" s="1"/>
      <c r="B631" s="1"/>
      <c r="C631" s="1"/>
      <c r="D631" s="5"/>
      <c r="E631" s="24" t="str">
        <f>IFERROR(VLOOKUP(D631,#REF!,4,FALSE)," ")</f>
        <v xml:space="preserve"> </v>
      </c>
      <c r="F631" s="1">
        <f t="shared" si="17"/>
        <v>0</v>
      </c>
      <c r="G631" s="1" t="str">
        <f>IFERROR(VLOOKUP(D631,#REF!,12,FALSE)," ")</f>
        <v xml:space="preserve"> </v>
      </c>
      <c r="H631" s="30"/>
      <c r="I631" s="5"/>
      <c r="J631" s="30"/>
      <c r="K631" s="31"/>
      <c r="L631" s="27"/>
      <c r="M631" s="27"/>
      <c r="N631" s="27"/>
      <c r="O631" s="14"/>
    </row>
    <row r="632" spans="1:15" x14ac:dyDescent="0.25">
      <c r="A632" s="1"/>
      <c r="B632" s="1"/>
      <c r="C632" s="1"/>
      <c r="D632" s="5"/>
      <c r="E632" s="24" t="str">
        <f>IFERROR(VLOOKUP(D632,#REF!,4,FALSE)," ")</f>
        <v xml:space="preserve"> </v>
      </c>
      <c r="F632" s="1">
        <f t="shared" si="17"/>
        <v>0</v>
      </c>
      <c r="G632" s="1" t="str">
        <f>IFERROR(VLOOKUP(D632,#REF!,12,FALSE)," ")</f>
        <v xml:space="preserve"> </v>
      </c>
      <c r="H632" s="30"/>
      <c r="I632" s="5"/>
      <c r="J632" s="30"/>
      <c r="K632" s="31"/>
      <c r="L632" s="27"/>
      <c r="M632" s="27"/>
      <c r="N632" s="27"/>
      <c r="O632" s="14"/>
    </row>
    <row r="633" spans="1:15" x14ac:dyDescent="0.25">
      <c r="A633" s="1"/>
      <c r="B633" s="1"/>
      <c r="C633" s="1"/>
      <c r="D633" s="5"/>
      <c r="E633" s="24" t="str">
        <f>IFERROR(VLOOKUP(D633,#REF!,4,FALSE)," ")</f>
        <v xml:space="preserve"> </v>
      </c>
      <c r="F633" s="1">
        <f t="shared" si="17"/>
        <v>0</v>
      </c>
      <c r="G633" s="1" t="str">
        <f>IFERROR(VLOOKUP(D633,#REF!,12,FALSE)," ")</f>
        <v xml:space="preserve"> </v>
      </c>
      <c r="H633" s="30"/>
      <c r="I633" s="5"/>
      <c r="J633" s="30"/>
      <c r="K633" s="31"/>
      <c r="L633" s="27"/>
      <c r="M633" s="27"/>
      <c r="N633" s="27"/>
      <c r="O633" s="14"/>
    </row>
    <row r="634" spans="1:15" x14ac:dyDescent="0.25">
      <c r="A634" s="1"/>
      <c r="B634" s="1"/>
      <c r="C634" s="1"/>
      <c r="D634" s="5"/>
      <c r="E634" s="24" t="str">
        <f>IFERROR(VLOOKUP(D634,#REF!,4,FALSE)," ")</f>
        <v xml:space="preserve"> </v>
      </c>
      <c r="F634" s="1">
        <f t="shared" si="17"/>
        <v>0</v>
      </c>
      <c r="G634" s="1" t="str">
        <f>IFERROR(VLOOKUP(D634,#REF!,12,FALSE)," ")</f>
        <v xml:space="preserve"> </v>
      </c>
      <c r="H634" s="30"/>
      <c r="I634" s="5"/>
      <c r="J634" s="30"/>
      <c r="K634" s="31"/>
      <c r="L634" s="27"/>
      <c r="M634" s="27"/>
      <c r="N634" s="27"/>
      <c r="O634" s="14"/>
    </row>
    <row r="635" spans="1:15" x14ac:dyDescent="0.25">
      <c r="A635" s="1"/>
      <c r="B635" s="1"/>
      <c r="C635" s="1"/>
      <c r="D635" s="5"/>
      <c r="E635" s="24" t="str">
        <f>IFERROR(VLOOKUP(D635,#REF!,4,FALSE)," ")</f>
        <v xml:space="preserve"> </v>
      </c>
      <c r="F635" s="1">
        <f t="shared" si="17"/>
        <v>0</v>
      </c>
      <c r="G635" s="1" t="str">
        <f>IFERROR(VLOOKUP(D635,#REF!,12,FALSE)," ")</f>
        <v xml:space="preserve"> </v>
      </c>
      <c r="H635" s="30"/>
      <c r="I635" s="5"/>
      <c r="J635" s="30"/>
      <c r="K635" s="31"/>
      <c r="L635" s="27"/>
      <c r="M635" s="27"/>
      <c r="N635" s="27"/>
      <c r="O635" s="14"/>
    </row>
    <row r="636" spans="1:15" x14ac:dyDescent="0.25">
      <c r="A636" s="1"/>
      <c r="B636" s="1"/>
      <c r="C636" s="1"/>
      <c r="D636" s="5"/>
      <c r="E636" s="24" t="str">
        <f>IFERROR(VLOOKUP(D636,#REF!,4,FALSE)," ")</f>
        <v xml:space="preserve"> </v>
      </c>
      <c r="F636" s="1">
        <f t="shared" si="17"/>
        <v>0</v>
      </c>
      <c r="G636" s="1" t="str">
        <f>IFERROR(VLOOKUP(D636,#REF!,12,FALSE)," ")</f>
        <v xml:space="preserve"> </v>
      </c>
      <c r="H636" s="30"/>
      <c r="I636" s="5"/>
      <c r="J636" s="30"/>
      <c r="K636" s="31"/>
      <c r="L636" s="27"/>
      <c r="M636" s="27"/>
      <c r="N636" s="27"/>
      <c r="O636" s="14"/>
    </row>
    <row r="637" spans="1:15" x14ac:dyDescent="0.25">
      <c r="A637" s="1"/>
      <c r="B637" s="1"/>
      <c r="C637" s="1"/>
      <c r="D637" s="5"/>
      <c r="E637" s="24" t="str">
        <f>IFERROR(VLOOKUP(D637,#REF!,4,FALSE)," ")</f>
        <v xml:space="preserve"> </v>
      </c>
      <c r="F637" s="1">
        <f t="shared" si="17"/>
        <v>0</v>
      </c>
      <c r="G637" s="1" t="str">
        <f>IFERROR(VLOOKUP(D637,#REF!,12,FALSE)," ")</f>
        <v xml:space="preserve"> </v>
      </c>
      <c r="H637" s="30"/>
      <c r="I637" s="5"/>
      <c r="J637" s="30"/>
      <c r="K637" s="31"/>
      <c r="L637" s="27"/>
      <c r="M637" s="27"/>
      <c r="N637" s="27"/>
      <c r="O637" s="14"/>
    </row>
    <row r="638" spans="1:15" x14ac:dyDescent="0.25">
      <c r="A638" s="1"/>
      <c r="B638" s="1"/>
      <c r="C638" s="1"/>
      <c r="D638" s="5"/>
      <c r="E638" s="24" t="str">
        <f>IFERROR(VLOOKUP(D638,#REF!,4,FALSE)," ")</f>
        <v xml:space="preserve"> </v>
      </c>
      <c r="F638" s="1">
        <f t="shared" si="17"/>
        <v>0</v>
      </c>
      <c r="G638" s="1" t="str">
        <f>IFERROR(VLOOKUP(D638,#REF!,12,FALSE)," ")</f>
        <v xml:space="preserve"> </v>
      </c>
      <c r="H638" s="30"/>
      <c r="I638" s="5"/>
      <c r="J638" s="30"/>
      <c r="K638" s="31"/>
      <c r="L638" s="27"/>
      <c r="M638" s="27"/>
      <c r="N638" s="27"/>
      <c r="O638" s="14"/>
    </row>
    <row r="639" spans="1:15" x14ac:dyDescent="0.25">
      <c r="A639" s="1"/>
      <c r="B639" s="1"/>
      <c r="C639" s="1"/>
      <c r="D639" s="5"/>
      <c r="E639" s="24" t="str">
        <f>IFERROR(VLOOKUP(D639,#REF!,4,FALSE)," ")</f>
        <v xml:space="preserve"> </v>
      </c>
      <c r="F639" s="1">
        <f t="shared" si="17"/>
        <v>0</v>
      </c>
      <c r="G639" s="1" t="str">
        <f>IFERROR(VLOOKUP(D639,#REF!,12,FALSE)," ")</f>
        <v xml:space="preserve"> </v>
      </c>
      <c r="H639" s="30"/>
      <c r="I639" s="5"/>
      <c r="J639" s="30"/>
      <c r="K639" s="31"/>
      <c r="L639" s="27"/>
      <c r="M639" s="27"/>
      <c r="N639" s="27"/>
      <c r="O639" s="14"/>
    </row>
    <row r="640" spans="1:15" x14ac:dyDescent="0.25">
      <c r="A640" s="1"/>
      <c r="B640" s="1"/>
      <c r="C640" s="1"/>
      <c r="D640" s="5"/>
      <c r="E640" s="24" t="str">
        <f>IFERROR(VLOOKUP(D640,#REF!,4,FALSE)," ")</f>
        <v xml:space="preserve"> </v>
      </c>
      <c r="F640" s="1">
        <f t="shared" si="17"/>
        <v>0</v>
      </c>
      <c r="G640" s="1" t="str">
        <f>IFERROR(VLOOKUP(D640,#REF!,12,FALSE)," ")</f>
        <v xml:space="preserve"> </v>
      </c>
      <c r="H640" s="30"/>
      <c r="I640" s="5"/>
      <c r="J640" s="30"/>
      <c r="K640" s="31"/>
      <c r="L640" s="27"/>
      <c r="M640" s="27"/>
      <c r="N640" s="27"/>
      <c r="O640" s="14"/>
    </row>
    <row r="641" spans="1:15" x14ac:dyDescent="0.25">
      <c r="A641" s="1"/>
      <c r="B641" s="1"/>
      <c r="C641" s="1"/>
      <c r="D641" s="5"/>
      <c r="E641" s="24" t="str">
        <f>IFERROR(VLOOKUP(D641,#REF!,4,FALSE)," ")</f>
        <v xml:space="preserve"> </v>
      </c>
      <c r="F641" s="1">
        <f t="shared" si="17"/>
        <v>0</v>
      </c>
      <c r="G641" s="1" t="str">
        <f>IFERROR(VLOOKUP(D641,#REF!,12,FALSE)," ")</f>
        <v xml:space="preserve"> </v>
      </c>
      <c r="H641" s="30"/>
      <c r="I641" s="5"/>
      <c r="J641" s="30"/>
      <c r="K641" s="31"/>
      <c r="L641" s="27"/>
      <c r="M641" s="27"/>
      <c r="N641" s="27"/>
      <c r="O641" s="14"/>
    </row>
    <row r="642" spans="1:15" x14ac:dyDescent="0.25">
      <c r="A642" s="1"/>
      <c r="B642" s="1"/>
      <c r="C642" s="1"/>
      <c r="D642" s="5"/>
      <c r="E642" s="24" t="str">
        <f>IFERROR(VLOOKUP(D642,#REF!,4,FALSE)," ")</f>
        <v xml:space="preserve"> </v>
      </c>
      <c r="F642" s="1">
        <f t="shared" si="17"/>
        <v>0</v>
      </c>
      <c r="G642" s="1" t="str">
        <f>IFERROR(VLOOKUP(D642,#REF!,12,FALSE)," ")</f>
        <v xml:space="preserve"> </v>
      </c>
      <c r="H642" s="30"/>
      <c r="I642" s="5"/>
      <c r="J642" s="30"/>
      <c r="K642" s="31"/>
      <c r="L642" s="27"/>
      <c r="M642" s="27"/>
      <c r="N642" s="27"/>
      <c r="O642" s="14"/>
    </row>
    <row r="643" spans="1:15" x14ac:dyDescent="0.25">
      <c r="A643" s="1"/>
      <c r="B643" s="1"/>
      <c r="C643" s="1"/>
      <c r="D643" s="5"/>
      <c r="E643" s="24" t="str">
        <f>IFERROR(VLOOKUP(D643,#REF!,4,FALSE)," ")</f>
        <v xml:space="preserve"> </v>
      </c>
      <c r="F643" s="1">
        <f t="shared" si="17"/>
        <v>0</v>
      </c>
      <c r="G643" s="1" t="str">
        <f>IFERROR(VLOOKUP(D643,#REF!,12,FALSE)," ")</f>
        <v xml:space="preserve"> </v>
      </c>
      <c r="H643" s="30"/>
      <c r="I643" s="5"/>
      <c r="J643" s="30"/>
      <c r="K643" s="31"/>
      <c r="L643" s="27"/>
      <c r="M643" s="27"/>
      <c r="N643" s="27"/>
      <c r="O643" s="14"/>
    </row>
    <row r="644" spans="1:15" x14ac:dyDescent="0.25">
      <c r="A644" s="1"/>
      <c r="B644" s="1"/>
      <c r="C644" s="1"/>
      <c r="D644" s="5"/>
      <c r="E644" s="24" t="str">
        <f>IFERROR(VLOOKUP(D644,#REF!,4,FALSE)," ")</f>
        <v xml:space="preserve"> </v>
      </c>
      <c r="F644" s="1">
        <f t="shared" si="17"/>
        <v>0</v>
      </c>
      <c r="G644" s="1" t="str">
        <f>IFERROR(VLOOKUP(D644,#REF!,12,FALSE)," ")</f>
        <v xml:space="preserve"> </v>
      </c>
      <c r="H644" s="30"/>
      <c r="I644" s="5"/>
      <c r="J644" s="30"/>
      <c r="K644" s="31"/>
      <c r="L644" s="27"/>
      <c r="M644" s="27"/>
      <c r="N644" s="27"/>
      <c r="O644" s="14"/>
    </row>
    <row r="645" spans="1:15" x14ac:dyDescent="0.25">
      <c r="A645" s="1"/>
      <c r="B645" s="1"/>
      <c r="C645" s="1"/>
      <c r="D645" s="5"/>
      <c r="E645" s="24" t="str">
        <f>IFERROR(VLOOKUP(D645,#REF!,4,FALSE)," ")</f>
        <v xml:space="preserve"> </v>
      </c>
      <c r="F645" s="1">
        <f t="shared" si="17"/>
        <v>0</v>
      </c>
      <c r="G645" s="1" t="str">
        <f>IFERROR(VLOOKUP(D645,#REF!,12,FALSE)," ")</f>
        <v xml:space="preserve"> </v>
      </c>
      <c r="H645" s="30"/>
      <c r="I645" s="5"/>
      <c r="J645" s="30"/>
      <c r="K645" s="31"/>
      <c r="L645" s="27"/>
      <c r="M645" s="27"/>
      <c r="N645" s="27"/>
      <c r="O645" s="14"/>
    </row>
    <row r="646" spans="1:15" x14ac:dyDescent="0.25">
      <c r="A646" s="1"/>
      <c r="B646" s="1"/>
      <c r="C646" s="1"/>
      <c r="D646" s="5"/>
      <c r="E646" s="24" t="str">
        <f>IFERROR(VLOOKUP(D646,#REF!,4,FALSE)," ")</f>
        <v xml:space="preserve"> </v>
      </c>
      <c r="F646" s="1">
        <f t="shared" si="17"/>
        <v>0</v>
      </c>
      <c r="G646" s="1" t="str">
        <f>IFERROR(VLOOKUP(D646,#REF!,12,FALSE)," ")</f>
        <v xml:space="preserve"> </v>
      </c>
      <c r="H646" s="30"/>
      <c r="I646" s="5"/>
      <c r="J646" s="30"/>
      <c r="K646" s="31"/>
      <c r="L646" s="27"/>
      <c r="M646" s="27"/>
      <c r="N646" s="27"/>
      <c r="O646" s="14"/>
    </row>
    <row r="647" spans="1:15" x14ac:dyDescent="0.25">
      <c r="A647" s="1"/>
      <c r="B647" s="1"/>
      <c r="C647" s="1"/>
      <c r="D647" s="5"/>
      <c r="E647" s="24" t="str">
        <f>IFERROR(VLOOKUP(D647,#REF!,4,FALSE)," ")</f>
        <v xml:space="preserve"> </v>
      </c>
      <c r="F647" s="1">
        <f t="shared" si="17"/>
        <v>0</v>
      </c>
      <c r="G647" s="1" t="str">
        <f>IFERROR(VLOOKUP(D647,#REF!,12,FALSE)," ")</f>
        <v xml:space="preserve"> </v>
      </c>
      <c r="H647" s="30"/>
      <c r="I647" s="5"/>
      <c r="J647" s="30"/>
      <c r="K647" s="31"/>
      <c r="L647" s="27"/>
      <c r="M647" s="27"/>
      <c r="N647" s="27"/>
      <c r="O647" s="14"/>
    </row>
    <row r="648" spans="1:15" x14ac:dyDescent="0.25">
      <c r="A648" s="1"/>
      <c r="B648" s="1"/>
      <c r="C648" s="1"/>
      <c r="D648" s="5"/>
      <c r="E648" s="24" t="str">
        <f>IFERROR(VLOOKUP(D648,#REF!,4,FALSE)," ")</f>
        <v xml:space="preserve"> </v>
      </c>
      <c r="F648" s="1">
        <f t="shared" si="17"/>
        <v>0</v>
      </c>
      <c r="G648" s="1" t="str">
        <f>IFERROR(VLOOKUP(D648,#REF!,12,FALSE)," ")</f>
        <v xml:space="preserve"> </v>
      </c>
      <c r="H648" s="30"/>
      <c r="I648" s="5"/>
      <c r="J648" s="30"/>
      <c r="K648" s="31"/>
      <c r="L648" s="27"/>
      <c r="M648" s="27"/>
      <c r="N648" s="27"/>
      <c r="O648" s="14"/>
    </row>
    <row r="649" spans="1:15" x14ac:dyDescent="0.25">
      <c r="A649" s="1"/>
      <c r="B649" s="1"/>
      <c r="C649" s="1"/>
      <c r="D649" s="5"/>
      <c r="E649" s="24" t="str">
        <f>IFERROR(VLOOKUP(D649,#REF!,4,FALSE)," ")</f>
        <v xml:space="preserve"> </v>
      </c>
      <c r="F649" s="1">
        <f t="shared" ref="F649:F712" si="18">IF(C649="Producto","='Plan_Indicativo '!N2",IF(C649&lt;"Producto",BU648))</f>
        <v>0</v>
      </c>
      <c r="G649" s="1" t="str">
        <f>IFERROR(VLOOKUP(D649,#REF!,12,FALSE)," ")</f>
        <v xml:space="preserve"> </v>
      </c>
      <c r="H649" s="30"/>
      <c r="I649" s="5"/>
      <c r="J649" s="30"/>
      <c r="K649" s="31"/>
      <c r="L649" s="27"/>
      <c r="M649" s="27"/>
      <c r="N649" s="27"/>
      <c r="O649" s="14"/>
    </row>
    <row r="650" spans="1:15" x14ac:dyDescent="0.25">
      <c r="A650" s="1"/>
      <c r="B650" s="1"/>
      <c r="C650" s="1"/>
      <c r="D650" s="5"/>
      <c r="E650" s="24" t="str">
        <f>IFERROR(VLOOKUP(D650,#REF!,4,FALSE)," ")</f>
        <v xml:space="preserve"> </v>
      </c>
      <c r="F650" s="1">
        <f t="shared" si="18"/>
        <v>0</v>
      </c>
      <c r="G650" s="1" t="str">
        <f>IFERROR(VLOOKUP(D650,#REF!,12,FALSE)," ")</f>
        <v xml:space="preserve"> </v>
      </c>
      <c r="H650" s="30"/>
      <c r="I650" s="5"/>
      <c r="J650" s="30"/>
      <c r="K650" s="31"/>
      <c r="L650" s="27"/>
      <c r="M650" s="27"/>
      <c r="N650" s="27"/>
      <c r="O650" s="14"/>
    </row>
    <row r="651" spans="1:15" x14ac:dyDescent="0.25">
      <c r="A651" s="1"/>
      <c r="B651" s="1"/>
      <c r="C651" s="1"/>
      <c r="D651" s="5"/>
      <c r="E651" s="24" t="str">
        <f>IFERROR(VLOOKUP(D651,#REF!,4,FALSE)," ")</f>
        <v xml:space="preserve"> </v>
      </c>
      <c r="F651" s="1">
        <f t="shared" si="18"/>
        <v>0</v>
      </c>
      <c r="G651" s="1" t="str">
        <f>IFERROR(VLOOKUP(D651,#REF!,12,FALSE)," ")</f>
        <v xml:space="preserve"> </v>
      </c>
      <c r="H651" s="30"/>
      <c r="I651" s="5"/>
      <c r="J651" s="30"/>
      <c r="K651" s="31"/>
      <c r="L651" s="27"/>
      <c r="M651" s="27"/>
      <c r="N651" s="27"/>
      <c r="O651" s="14"/>
    </row>
    <row r="652" spans="1:15" x14ac:dyDescent="0.25">
      <c r="A652" s="1"/>
      <c r="B652" s="1"/>
      <c r="C652" s="1"/>
      <c r="D652" s="5"/>
      <c r="E652" s="24" t="str">
        <f>IFERROR(VLOOKUP(D652,#REF!,4,FALSE)," ")</f>
        <v xml:space="preserve"> </v>
      </c>
      <c r="F652" s="1">
        <f t="shared" si="18"/>
        <v>0</v>
      </c>
      <c r="G652" s="1" t="str">
        <f>IFERROR(VLOOKUP(D652,#REF!,12,FALSE)," ")</f>
        <v xml:space="preserve"> </v>
      </c>
      <c r="H652" s="30"/>
      <c r="I652" s="5"/>
      <c r="J652" s="30"/>
      <c r="K652" s="31"/>
      <c r="L652" s="27"/>
      <c r="M652" s="27"/>
      <c r="N652" s="27"/>
      <c r="O652" s="14"/>
    </row>
    <row r="653" spans="1:15" x14ac:dyDescent="0.25">
      <c r="A653" s="1"/>
      <c r="B653" s="1"/>
      <c r="C653" s="1"/>
      <c r="D653" s="5"/>
      <c r="E653" s="24" t="str">
        <f>IFERROR(VLOOKUP(D653,#REF!,4,FALSE)," ")</f>
        <v xml:space="preserve"> </v>
      </c>
      <c r="F653" s="1">
        <f t="shared" si="18"/>
        <v>0</v>
      </c>
      <c r="G653" s="1" t="str">
        <f>IFERROR(VLOOKUP(D653,#REF!,12,FALSE)," ")</f>
        <v xml:space="preserve"> </v>
      </c>
      <c r="H653" s="30"/>
      <c r="I653" s="5"/>
      <c r="J653" s="30"/>
      <c r="K653" s="31"/>
      <c r="L653" s="27"/>
      <c r="M653" s="27"/>
      <c r="N653" s="27"/>
      <c r="O653" s="14"/>
    </row>
    <row r="654" spans="1:15" x14ac:dyDescent="0.25">
      <c r="A654" s="1"/>
      <c r="B654" s="1"/>
      <c r="C654" s="1"/>
      <c r="D654" s="5"/>
      <c r="E654" s="24" t="str">
        <f>IFERROR(VLOOKUP(D654,#REF!,4,FALSE)," ")</f>
        <v xml:space="preserve"> </v>
      </c>
      <c r="F654" s="1">
        <f t="shared" si="18"/>
        <v>0</v>
      </c>
      <c r="G654" s="1" t="str">
        <f>IFERROR(VLOOKUP(D654,#REF!,12,FALSE)," ")</f>
        <v xml:space="preserve"> </v>
      </c>
      <c r="H654" s="30"/>
      <c r="I654" s="5"/>
      <c r="J654" s="30"/>
      <c r="K654" s="31"/>
      <c r="L654" s="27"/>
      <c r="M654" s="27"/>
      <c r="N654" s="27"/>
      <c r="O654" s="14"/>
    </row>
    <row r="655" spans="1:15" x14ac:dyDescent="0.25">
      <c r="A655" s="1"/>
      <c r="B655" s="1"/>
      <c r="C655" s="1"/>
      <c r="D655" s="5"/>
      <c r="E655" s="24" t="str">
        <f>IFERROR(VLOOKUP(D655,#REF!,4,FALSE)," ")</f>
        <v xml:space="preserve"> </v>
      </c>
      <c r="F655" s="1">
        <f t="shared" si="18"/>
        <v>0</v>
      </c>
      <c r="G655" s="1" t="str">
        <f>IFERROR(VLOOKUP(D655,#REF!,12,FALSE)," ")</f>
        <v xml:space="preserve"> </v>
      </c>
      <c r="H655" s="30"/>
      <c r="I655" s="5"/>
      <c r="J655" s="30"/>
      <c r="K655" s="31"/>
      <c r="L655" s="27"/>
      <c r="M655" s="27"/>
      <c r="N655" s="27"/>
      <c r="O655" s="14"/>
    </row>
    <row r="656" spans="1:15" x14ac:dyDescent="0.25">
      <c r="A656" s="1"/>
      <c r="B656" s="1"/>
      <c r="C656" s="1"/>
      <c r="D656" s="5"/>
      <c r="E656" s="24" t="str">
        <f>IFERROR(VLOOKUP(D656,#REF!,4,FALSE)," ")</f>
        <v xml:space="preserve"> </v>
      </c>
      <c r="F656" s="1">
        <f t="shared" si="18"/>
        <v>0</v>
      </c>
      <c r="G656" s="1" t="str">
        <f>IFERROR(VLOOKUP(D656,#REF!,12,FALSE)," ")</f>
        <v xml:space="preserve"> </v>
      </c>
      <c r="H656" s="30"/>
      <c r="I656" s="5"/>
      <c r="J656" s="30"/>
      <c r="K656" s="31"/>
      <c r="L656" s="27"/>
      <c r="M656" s="27"/>
      <c r="N656" s="27"/>
      <c r="O656" s="14"/>
    </row>
    <row r="657" spans="1:15" x14ac:dyDescent="0.25">
      <c r="A657" s="1"/>
      <c r="B657" s="1"/>
      <c r="C657" s="1"/>
      <c r="D657" s="5"/>
      <c r="E657" s="24" t="str">
        <f>IFERROR(VLOOKUP(D657,#REF!,4,FALSE)," ")</f>
        <v xml:space="preserve"> </v>
      </c>
      <c r="F657" s="1">
        <f t="shared" si="18"/>
        <v>0</v>
      </c>
      <c r="G657" s="1" t="str">
        <f>IFERROR(VLOOKUP(D657,#REF!,12,FALSE)," ")</f>
        <v xml:space="preserve"> </v>
      </c>
      <c r="H657" s="30"/>
      <c r="I657" s="5"/>
      <c r="J657" s="30"/>
      <c r="K657" s="31"/>
      <c r="L657" s="27"/>
      <c r="M657" s="27"/>
      <c r="N657" s="27"/>
      <c r="O657" s="14"/>
    </row>
    <row r="658" spans="1:15" x14ac:dyDescent="0.25">
      <c r="A658" s="1"/>
      <c r="B658" s="1"/>
      <c r="C658" s="1"/>
      <c r="D658" s="5"/>
      <c r="E658" s="24" t="str">
        <f>IFERROR(VLOOKUP(D658,#REF!,4,FALSE)," ")</f>
        <v xml:space="preserve"> </v>
      </c>
      <c r="F658" s="1">
        <f t="shared" si="18"/>
        <v>0</v>
      </c>
      <c r="G658" s="1" t="str">
        <f>IFERROR(VLOOKUP(D658,#REF!,12,FALSE)," ")</f>
        <v xml:space="preserve"> </v>
      </c>
      <c r="H658" s="30"/>
      <c r="I658" s="5"/>
      <c r="J658" s="30"/>
      <c r="K658" s="31"/>
      <c r="L658" s="27"/>
      <c r="M658" s="27"/>
      <c r="N658" s="27"/>
      <c r="O658" s="14"/>
    </row>
    <row r="659" spans="1:15" x14ac:dyDescent="0.25">
      <c r="A659" s="1"/>
      <c r="B659" s="1"/>
      <c r="C659" s="1"/>
      <c r="D659" s="5"/>
      <c r="E659" s="24" t="str">
        <f>IFERROR(VLOOKUP(D659,#REF!,4,FALSE)," ")</f>
        <v xml:space="preserve"> </v>
      </c>
      <c r="F659" s="1">
        <f t="shared" si="18"/>
        <v>0</v>
      </c>
      <c r="G659" s="1" t="str">
        <f>IFERROR(VLOOKUP(D659,#REF!,12,FALSE)," ")</f>
        <v xml:space="preserve"> </v>
      </c>
      <c r="H659" s="30"/>
      <c r="I659" s="5"/>
      <c r="J659" s="30"/>
      <c r="K659" s="31"/>
      <c r="L659" s="27"/>
      <c r="M659" s="27"/>
      <c r="N659" s="27"/>
      <c r="O659" s="14"/>
    </row>
    <row r="660" spans="1:15" x14ac:dyDescent="0.25">
      <c r="A660" s="1"/>
      <c r="B660" s="1"/>
      <c r="C660" s="1"/>
      <c r="D660" s="5"/>
      <c r="E660" s="24" t="str">
        <f>IFERROR(VLOOKUP(D660,#REF!,4,FALSE)," ")</f>
        <v xml:space="preserve"> </v>
      </c>
      <c r="F660" s="1">
        <f t="shared" si="18"/>
        <v>0</v>
      </c>
      <c r="G660" s="1" t="str">
        <f>IFERROR(VLOOKUP(D660,#REF!,12,FALSE)," ")</f>
        <v xml:space="preserve"> </v>
      </c>
      <c r="H660" s="30"/>
      <c r="I660" s="5"/>
      <c r="J660" s="30"/>
      <c r="K660" s="31"/>
      <c r="L660" s="27"/>
      <c r="M660" s="27"/>
      <c r="N660" s="27"/>
      <c r="O660" s="14"/>
    </row>
    <row r="661" spans="1:15" x14ac:dyDescent="0.25">
      <c r="A661" s="1"/>
      <c r="B661" s="1"/>
      <c r="C661" s="1"/>
      <c r="D661" s="5"/>
      <c r="E661" s="24" t="str">
        <f>IFERROR(VLOOKUP(D661,#REF!,4,FALSE)," ")</f>
        <v xml:space="preserve"> </v>
      </c>
      <c r="F661" s="1">
        <f t="shared" si="18"/>
        <v>0</v>
      </c>
      <c r="G661" s="1" t="str">
        <f>IFERROR(VLOOKUP(D661,#REF!,12,FALSE)," ")</f>
        <v xml:space="preserve"> </v>
      </c>
      <c r="H661" s="30"/>
      <c r="I661" s="5"/>
      <c r="J661" s="30"/>
      <c r="K661" s="31"/>
      <c r="L661" s="27"/>
      <c r="M661" s="27"/>
      <c r="N661" s="27"/>
      <c r="O661" s="14"/>
    </row>
    <row r="662" spans="1:15" x14ac:dyDescent="0.25">
      <c r="A662" s="1"/>
      <c r="B662" s="1"/>
      <c r="C662" s="1"/>
      <c r="D662" s="5"/>
      <c r="E662" s="24" t="str">
        <f>IFERROR(VLOOKUP(D662,#REF!,4,FALSE)," ")</f>
        <v xml:space="preserve"> </v>
      </c>
      <c r="F662" s="1">
        <f t="shared" si="18"/>
        <v>0</v>
      </c>
      <c r="G662" s="1" t="str">
        <f>IFERROR(VLOOKUP(D662,#REF!,12,FALSE)," ")</f>
        <v xml:space="preserve"> </v>
      </c>
      <c r="H662" s="30"/>
      <c r="I662" s="5"/>
      <c r="J662" s="30"/>
      <c r="K662" s="31"/>
      <c r="L662" s="27"/>
      <c r="M662" s="27"/>
      <c r="N662" s="27"/>
      <c r="O662" s="14"/>
    </row>
    <row r="663" spans="1:15" x14ac:dyDescent="0.25">
      <c r="A663" s="1"/>
      <c r="B663" s="1"/>
      <c r="C663" s="1"/>
      <c r="D663" s="5"/>
      <c r="E663" s="24" t="str">
        <f>IFERROR(VLOOKUP(D663,#REF!,4,FALSE)," ")</f>
        <v xml:space="preserve"> </v>
      </c>
      <c r="F663" s="1">
        <f t="shared" si="18"/>
        <v>0</v>
      </c>
      <c r="G663" s="1" t="str">
        <f>IFERROR(VLOOKUP(D663,#REF!,12,FALSE)," ")</f>
        <v xml:space="preserve"> </v>
      </c>
      <c r="H663" s="30"/>
      <c r="I663" s="5"/>
      <c r="J663" s="30"/>
      <c r="K663" s="31"/>
      <c r="L663" s="27"/>
      <c r="M663" s="27"/>
      <c r="N663" s="27"/>
      <c r="O663" s="14"/>
    </row>
    <row r="664" spans="1:15" x14ac:dyDescent="0.25">
      <c r="A664" s="1"/>
      <c r="B664" s="1"/>
      <c r="C664" s="1"/>
      <c r="D664" s="5"/>
      <c r="E664" s="24" t="str">
        <f>IFERROR(VLOOKUP(D664,#REF!,4,FALSE)," ")</f>
        <v xml:space="preserve"> </v>
      </c>
      <c r="F664" s="1">
        <f t="shared" si="18"/>
        <v>0</v>
      </c>
      <c r="G664" s="1" t="str">
        <f>IFERROR(VLOOKUP(D664,#REF!,12,FALSE)," ")</f>
        <v xml:space="preserve"> </v>
      </c>
      <c r="H664" s="30"/>
      <c r="I664" s="5"/>
      <c r="J664" s="30"/>
      <c r="K664" s="31"/>
      <c r="L664" s="27"/>
      <c r="M664" s="27"/>
      <c r="N664" s="27"/>
      <c r="O664" s="14"/>
    </row>
    <row r="665" spans="1:15" x14ac:dyDescent="0.25">
      <c r="A665" s="1"/>
      <c r="B665" s="1"/>
      <c r="C665" s="1"/>
      <c r="D665" s="5"/>
      <c r="E665" s="24" t="str">
        <f>IFERROR(VLOOKUP(D665,#REF!,4,FALSE)," ")</f>
        <v xml:space="preserve"> </v>
      </c>
      <c r="F665" s="1">
        <f t="shared" si="18"/>
        <v>0</v>
      </c>
      <c r="G665" s="1" t="str">
        <f>IFERROR(VLOOKUP(D665,#REF!,12,FALSE)," ")</f>
        <v xml:space="preserve"> </v>
      </c>
      <c r="H665" s="30"/>
      <c r="I665" s="5"/>
      <c r="J665" s="30"/>
      <c r="K665" s="31"/>
      <c r="L665" s="27"/>
      <c r="M665" s="27"/>
      <c r="N665" s="27"/>
      <c r="O665" s="14"/>
    </row>
    <row r="666" spans="1:15" x14ac:dyDescent="0.25">
      <c r="A666" s="1"/>
      <c r="B666" s="1"/>
      <c r="C666" s="1"/>
      <c r="D666" s="5"/>
      <c r="E666" s="24" t="str">
        <f>IFERROR(VLOOKUP(D666,#REF!,4,FALSE)," ")</f>
        <v xml:space="preserve"> </v>
      </c>
      <c r="F666" s="1">
        <f t="shared" si="18"/>
        <v>0</v>
      </c>
      <c r="G666" s="1" t="str">
        <f>IFERROR(VLOOKUP(D666,#REF!,12,FALSE)," ")</f>
        <v xml:space="preserve"> </v>
      </c>
      <c r="H666" s="30"/>
      <c r="I666" s="5"/>
      <c r="J666" s="30"/>
      <c r="K666" s="31"/>
      <c r="L666" s="27"/>
      <c r="M666" s="27"/>
      <c r="N666" s="27"/>
      <c r="O666" s="14"/>
    </row>
    <row r="667" spans="1:15" x14ac:dyDescent="0.25">
      <c r="A667" s="1"/>
      <c r="B667" s="1"/>
      <c r="C667" s="1"/>
      <c r="D667" s="5"/>
      <c r="E667" s="24" t="str">
        <f>IFERROR(VLOOKUP(D667,#REF!,4,FALSE)," ")</f>
        <v xml:space="preserve"> </v>
      </c>
      <c r="F667" s="1">
        <f t="shared" si="18"/>
        <v>0</v>
      </c>
      <c r="G667" s="1" t="str">
        <f>IFERROR(VLOOKUP(D667,#REF!,12,FALSE)," ")</f>
        <v xml:space="preserve"> </v>
      </c>
      <c r="H667" s="30"/>
      <c r="I667" s="5"/>
      <c r="J667" s="30"/>
      <c r="K667" s="31"/>
      <c r="L667" s="27"/>
      <c r="M667" s="27"/>
      <c r="N667" s="27"/>
      <c r="O667" s="14"/>
    </row>
    <row r="668" spans="1:15" x14ac:dyDescent="0.25">
      <c r="A668" s="1"/>
      <c r="B668" s="1"/>
      <c r="C668" s="1"/>
      <c r="D668" s="5"/>
      <c r="E668" s="24" t="str">
        <f>IFERROR(VLOOKUP(D668,#REF!,4,FALSE)," ")</f>
        <v xml:space="preserve"> </v>
      </c>
      <c r="F668" s="1">
        <f t="shared" si="18"/>
        <v>0</v>
      </c>
      <c r="G668" s="1" t="str">
        <f>IFERROR(VLOOKUP(D668,#REF!,12,FALSE)," ")</f>
        <v xml:space="preserve"> </v>
      </c>
      <c r="H668" s="30"/>
      <c r="I668" s="5"/>
      <c r="J668" s="30"/>
      <c r="K668" s="31"/>
      <c r="L668" s="27"/>
      <c r="M668" s="27"/>
      <c r="N668" s="27"/>
      <c r="O668" s="14"/>
    </row>
    <row r="669" spans="1:15" x14ac:dyDescent="0.25">
      <c r="A669" s="1"/>
      <c r="B669" s="1"/>
      <c r="C669" s="1"/>
      <c r="D669" s="5"/>
      <c r="E669" s="24" t="str">
        <f>IFERROR(VLOOKUP(D669,#REF!,4,FALSE)," ")</f>
        <v xml:space="preserve"> </v>
      </c>
      <c r="F669" s="1">
        <f t="shared" si="18"/>
        <v>0</v>
      </c>
      <c r="G669" s="1" t="str">
        <f>IFERROR(VLOOKUP(D669,#REF!,12,FALSE)," ")</f>
        <v xml:space="preserve"> </v>
      </c>
      <c r="H669" s="30"/>
      <c r="I669" s="5"/>
      <c r="J669" s="30"/>
      <c r="K669" s="31"/>
      <c r="L669" s="27"/>
      <c r="M669" s="27"/>
      <c r="N669" s="27"/>
      <c r="O669" s="14"/>
    </row>
    <row r="670" spans="1:15" x14ac:dyDescent="0.25">
      <c r="A670" s="1"/>
      <c r="B670" s="1"/>
      <c r="C670" s="1"/>
      <c r="D670" s="5"/>
      <c r="E670" s="24" t="str">
        <f>IFERROR(VLOOKUP(D670,#REF!,4,FALSE)," ")</f>
        <v xml:space="preserve"> </v>
      </c>
      <c r="F670" s="1">
        <f t="shared" si="18"/>
        <v>0</v>
      </c>
      <c r="G670" s="1" t="str">
        <f>IFERROR(VLOOKUP(D670,#REF!,12,FALSE)," ")</f>
        <v xml:space="preserve"> </v>
      </c>
      <c r="H670" s="30"/>
      <c r="I670" s="5"/>
      <c r="J670" s="30"/>
      <c r="K670" s="31"/>
      <c r="L670" s="27"/>
      <c r="M670" s="27"/>
      <c r="N670" s="27"/>
      <c r="O670" s="14"/>
    </row>
    <row r="671" spans="1:15" x14ac:dyDescent="0.25">
      <c r="A671" s="1"/>
      <c r="B671" s="1"/>
      <c r="C671" s="1"/>
      <c r="D671" s="5"/>
      <c r="E671" s="24" t="str">
        <f>IFERROR(VLOOKUP(D671,#REF!,4,FALSE)," ")</f>
        <v xml:space="preserve"> </v>
      </c>
      <c r="F671" s="1">
        <f t="shared" si="18"/>
        <v>0</v>
      </c>
      <c r="G671" s="1" t="str">
        <f>IFERROR(VLOOKUP(D671,#REF!,12,FALSE)," ")</f>
        <v xml:space="preserve"> </v>
      </c>
      <c r="H671" s="30"/>
      <c r="I671" s="5"/>
      <c r="J671" s="30"/>
      <c r="K671" s="31"/>
      <c r="L671" s="27"/>
      <c r="M671" s="27"/>
      <c r="N671" s="27"/>
      <c r="O671" s="14"/>
    </row>
    <row r="672" spans="1:15" x14ac:dyDescent="0.25">
      <c r="A672" s="1"/>
      <c r="B672" s="1"/>
      <c r="C672" s="1"/>
      <c r="D672" s="5"/>
      <c r="E672" s="24" t="str">
        <f>IFERROR(VLOOKUP(D672,#REF!,4,FALSE)," ")</f>
        <v xml:space="preserve"> </v>
      </c>
      <c r="F672" s="1">
        <f t="shared" si="18"/>
        <v>0</v>
      </c>
      <c r="G672" s="1" t="str">
        <f>IFERROR(VLOOKUP(D672,#REF!,12,FALSE)," ")</f>
        <v xml:space="preserve"> </v>
      </c>
      <c r="H672" s="30"/>
      <c r="I672" s="5"/>
      <c r="J672" s="30"/>
      <c r="K672" s="31"/>
      <c r="L672" s="27"/>
      <c r="M672" s="27"/>
      <c r="N672" s="27"/>
      <c r="O672" s="14"/>
    </row>
    <row r="673" spans="1:15" x14ac:dyDescent="0.25">
      <c r="A673" s="1"/>
      <c r="B673" s="1"/>
      <c r="C673" s="1"/>
      <c r="D673" s="5"/>
      <c r="E673" s="24" t="str">
        <f>IFERROR(VLOOKUP(D673,#REF!,4,FALSE)," ")</f>
        <v xml:space="preserve"> </v>
      </c>
      <c r="F673" s="1">
        <f t="shared" si="18"/>
        <v>0</v>
      </c>
      <c r="G673" s="1" t="str">
        <f>IFERROR(VLOOKUP(D673,#REF!,12,FALSE)," ")</f>
        <v xml:space="preserve"> </v>
      </c>
      <c r="H673" s="30"/>
      <c r="I673" s="5"/>
      <c r="J673" s="30"/>
      <c r="K673" s="31"/>
      <c r="L673" s="27"/>
      <c r="M673" s="27"/>
      <c r="N673" s="27"/>
      <c r="O673" s="14"/>
    </row>
    <row r="674" spans="1:15" x14ac:dyDescent="0.25">
      <c r="A674" s="1"/>
      <c r="B674" s="1"/>
      <c r="C674" s="1"/>
      <c r="D674" s="5"/>
      <c r="E674" s="24" t="str">
        <f>IFERROR(VLOOKUP(D674,#REF!,4,FALSE)," ")</f>
        <v xml:space="preserve"> </v>
      </c>
      <c r="F674" s="1">
        <f t="shared" si="18"/>
        <v>0</v>
      </c>
      <c r="G674" s="1" t="str">
        <f>IFERROR(VLOOKUP(D674,#REF!,12,FALSE)," ")</f>
        <v xml:space="preserve"> </v>
      </c>
      <c r="H674" s="30"/>
      <c r="I674" s="5"/>
      <c r="J674" s="30"/>
      <c r="K674" s="31"/>
      <c r="L674" s="27"/>
      <c r="M674" s="27"/>
      <c r="N674" s="27"/>
      <c r="O674" s="14"/>
    </row>
    <row r="675" spans="1:15" x14ac:dyDescent="0.25">
      <c r="A675" s="1"/>
      <c r="B675" s="1"/>
      <c r="C675" s="1"/>
      <c r="D675" s="5"/>
      <c r="E675" s="24" t="str">
        <f>IFERROR(VLOOKUP(D675,#REF!,4,FALSE)," ")</f>
        <v xml:space="preserve"> </v>
      </c>
      <c r="F675" s="1">
        <f t="shared" si="18"/>
        <v>0</v>
      </c>
      <c r="G675" s="1" t="str">
        <f>IFERROR(VLOOKUP(D675,#REF!,12,FALSE)," ")</f>
        <v xml:space="preserve"> </v>
      </c>
      <c r="H675" s="30"/>
      <c r="I675" s="5"/>
      <c r="J675" s="30"/>
      <c r="K675" s="31"/>
      <c r="L675" s="27"/>
      <c r="M675" s="27"/>
      <c r="N675" s="27"/>
      <c r="O675" s="14"/>
    </row>
    <row r="676" spans="1:15" x14ac:dyDescent="0.25">
      <c r="A676" s="1"/>
      <c r="B676" s="1"/>
      <c r="C676" s="1"/>
      <c r="D676" s="5"/>
      <c r="E676" s="24" t="str">
        <f>IFERROR(VLOOKUP(D676,#REF!,4,FALSE)," ")</f>
        <v xml:space="preserve"> </v>
      </c>
      <c r="F676" s="1">
        <f t="shared" si="18"/>
        <v>0</v>
      </c>
      <c r="G676" s="1" t="str">
        <f>IFERROR(VLOOKUP(D676,#REF!,12,FALSE)," ")</f>
        <v xml:space="preserve"> </v>
      </c>
      <c r="H676" s="30"/>
      <c r="I676" s="5"/>
      <c r="J676" s="30"/>
      <c r="K676" s="31"/>
      <c r="L676" s="27"/>
      <c r="M676" s="27"/>
      <c r="N676" s="27"/>
      <c r="O676" s="14"/>
    </row>
    <row r="677" spans="1:15" x14ac:dyDescent="0.25">
      <c r="A677" s="1"/>
      <c r="B677" s="1"/>
      <c r="C677" s="1"/>
      <c r="D677" s="5"/>
      <c r="E677" s="24" t="str">
        <f>IFERROR(VLOOKUP(D677,#REF!,4,FALSE)," ")</f>
        <v xml:space="preserve"> </v>
      </c>
      <c r="F677" s="1">
        <f t="shared" si="18"/>
        <v>0</v>
      </c>
      <c r="G677" s="1" t="str">
        <f>IFERROR(VLOOKUP(D677,#REF!,12,FALSE)," ")</f>
        <v xml:space="preserve"> </v>
      </c>
      <c r="H677" s="30"/>
      <c r="I677" s="5"/>
      <c r="J677" s="30"/>
      <c r="K677" s="31"/>
      <c r="L677" s="27"/>
      <c r="M677" s="27"/>
      <c r="N677" s="27"/>
      <c r="O677" s="14"/>
    </row>
    <row r="678" spans="1:15" x14ac:dyDescent="0.25">
      <c r="A678" s="1"/>
      <c r="B678" s="1"/>
      <c r="C678" s="1"/>
      <c r="D678" s="5"/>
      <c r="E678" s="24" t="str">
        <f>IFERROR(VLOOKUP(D678,#REF!,4,FALSE)," ")</f>
        <v xml:space="preserve"> </v>
      </c>
      <c r="F678" s="1">
        <f t="shared" si="18"/>
        <v>0</v>
      </c>
      <c r="G678" s="1" t="str">
        <f>IFERROR(VLOOKUP(D678,#REF!,12,FALSE)," ")</f>
        <v xml:space="preserve"> </v>
      </c>
      <c r="H678" s="30"/>
      <c r="I678" s="5"/>
      <c r="J678" s="30"/>
      <c r="K678" s="31"/>
      <c r="L678" s="27"/>
      <c r="M678" s="27"/>
      <c r="N678" s="27"/>
      <c r="O678" s="14"/>
    </row>
    <row r="679" spans="1:15" x14ac:dyDescent="0.25">
      <c r="A679" s="1"/>
      <c r="B679" s="1"/>
      <c r="C679" s="1"/>
      <c r="D679" s="5"/>
      <c r="E679" s="24" t="str">
        <f>IFERROR(VLOOKUP(D679,#REF!,4,FALSE)," ")</f>
        <v xml:space="preserve"> </v>
      </c>
      <c r="F679" s="1">
        <f t="shared" si="18"/>
        <v>0</v>
      </c>
      <c r="G679" s="1" t="str">
        <f>IFERROR(VLOOKUP(D679,#REF!,12,FALSE)," ")</f>
        <v xml:space="preserve"> </v>
      </c>
      <c r="H679" s="30"/>
      <c r="I679" s="5"/>
      <c r="J679" s="30"/>
      <c r="K679" s="31"/>
      <c r="L679" s="27"/>
      <c r="M679" s="27"/>
      <c r="N679" s="27"/>
      <c r="O679" s="14"/>
    </row>
    <row r="680" spans="1:15" x14ac:dyDescent="0.25">
      <c r="A680" s="1"/>
      <c r="B680" s="1"/>
      <c r="C680" s="1"/>
      <c r="D680" s="5"/>
      <c r="E680" s="24" t="str">
        <f>IFERROR(VLOOKUP(D680,#REF!,4,FALSE)," ")</f>
        <v xml:space="preserve"> </v>
      </c>
      <c r="F680" s="1">
        <f t="shared" si="18"/>
        <v>0</v>
      </c>
      <c r="G680" s="1" t="str">
        <f>IFERROR(VLOOKUP(D680,#REF!,12,FALSE)," ")</f>
        <v xml:space="preserve"> </v>
      </c>
      <c r="H680" s="30"/>
      <c r="I680" s="5"/>
      <c r="J680" s="30"/>
      <c r="K680" s="31"/>
      <c r="L680" s="27"/>
      <c r="M680" s="27"/>
      <c r="N680" s="27"/>
      <c r="O680" s="14"/>
    </row>
    <row r="681" spans="1:15" x14ac:dyDescent="0.25">
      <c r="A681" s="1"/>
      <c r="B681" s="1"/>
      <c r="C681" s="1"/>
      <c r="D681" s="5"/>
      <c r="E681" s="24" t="str">
        <f>IFERROR(VLOOKUP(D681,#REF!,4,FALSE)," ")</f>
        <v xml:space="preserve"> </v>
      </c>
      <c r="F681" s="1">
        <f t="shared" si="18"/>
        <v>0</v>
      </c>
      <c r="G681" s="1" t="str">
        <f>IFERROR(VLOOKUP(D681,#REF!,12,FALSE)," ")</f>
        <v xml:space="preserve"> </v>
      </c>
      <c r="H681" s="30"/>
      <c r="I681" s="5"/>
      <c r="J681" s="30"/>
      <c r="K681" s="31"/>
      <c r="L681" s="27"/>
      <c r="M681" s="27"/>
      <c r="N681" s="27"/>
      <c r="O681" s="14"/>
    </row>
    <row r="682" spans="1:15" x14ac:dyDescent="0.25">
      <c r="A682" s="1"/>
      <c r="B682" s="1"/>
      <c r="C682" s="1"/>
      <c r="D682" s="5"/>
      <c r="E682" s="24" t="str">
        <f>IFERROR(VLOOKUP(D682,#REF!,4,FALSE)," ")</f>
        <v xml:space="preserve"> </v>
      </c>
      <c r="F682" s="1">
        <f t="shared" si="18"/>
        <v>0</v>
      </c>
      <c r="G682" s="1" t="str">
        <f>IFERROR(VLOOKUP(D682,#REF!,12,FALSE)," ")</f>
        <v xml:space="preserve"> </v>
      </c>
      <c r="H682" s="30"/>
      <c r="I682" s="5"/>
      <c r="J682" s="30"/>
      <c r="K682" s="31"/>
      <c r="L682" s="27"/>
      <c r="M682" s="27"/>
      <c r="N682" s="27"/>
      <c r="O682" s="14"/>
    </row>
    <row r="683" spans="1:15" x14ac:dyDescent="0.25">
      <c r="A683" s="1"/>
      <c r="B683" s="1"/>
      <c r="C683" s="1"/>
      <c r="D683" s="5"/>
      <c r="E683" s="24" t="str">
        <f>IFERROR(VLOOKUP(D683,#REF!,4,FALSE)," ")</f>
        <v xml:space="preserve"> </v>
      </c>
      <c r="F683" s="1">
        <f t="shared" si="18"/>
        <v>0</v>
      </c>
      <c r="G683" s="1" t="str">
        <f>IFERROR(VLOOKUP(D683,#REF!,12,FALSE)," ")</f>
        <v xml:space="preserve"> </v>
      </c>
      <c r="H683" s="30"/>
      <c r="I683" s="5"/>
      <c r="J683" s="30"/>
      <c r="K683" s="31"/>
      <c r="L683" s="27"/>
      <c r="M683" s="27"/>
      <c r="N683" s="27"/>
      <c r="O683" s="14"/>
    </row>
    <row r="684" spans="1:15" x14ac:dyDescent="0.25">
      <c r="A684" s="1"/>
      <c r="B684" s="1"/>
      <c r="C684" s="1"/>
      <c r="D684" s="5"/>
      <c r="E684" s="24" t="str">
        <f>IFERROR(VLOOKUP(D684,#REF!,4,FALSE)," ")</f>
        <v xml:space="preserve"> </v>
      </c>
      <c r="F684" s="1">
        <f t="shared" si="18"/>
        <v>0</v>
      </c>
      <c r="G684" s="1" t="str">
        <f>IFERROR(VLOOKUP(D684,#REF!,12,FALSE)," ")</f>
        <v xml:space="preserve"> </v>
      </c>
      <c r="H684" s="30"/>
      <c r="I684" s="5"/>
      <c r="J684" s="30"/>
      <c r="K684" s="31"/>
      <c r="L684" s="27"/>
      <c r="M684" s="27"/>
      <c r="N684" s="27"/>
      <c r="O684" s="14"/>
    </row>
    <row r="685" spans="1:15" x14ac:dyDescent="0.25">
      <c r="A685" s="1"/>
      <c r="B685" s="1"/>
      <c r="C685" s="1"/>
      <c r="D685" s="5"/>
      <c r="E685" s="24" t="str">
        <f>IFERROR(VLOOKUP(D685,#REF!,4,FALSE)," ")</f>
        <v xml:space="preserve"> </v>
      </c>
      <c r="F685" s="1">
        <f t="shared" si="18"/>
        <v>0</v>
      </c>
      <c r="G685" s="1" t="str">
        <f>IFERROR(VLOOKUP(D685,#REF!,12,FALSE)," ")</f>
        <v xml:space="preserve"> </v>
      </c>
      <c r="H685" s="30"/>
      <c r="I685" s="5"/>
      <c r="J685" s="30"/>
      <c r="K685" s="31"/>
      <c r="L685" s="27"/>
      <c r="M685" s="27"/>
      <c r="N685" s="27"/>
      <c r="O685" s="14"/>
    </row>
    <row r="686" spans="1:15" x14ac:dyDescent="0.25">
      <c r="A686" s="1"/>
      <c r="B686" s="1"/>
      <c r="C686" s="1"/>
      <c r="D686" s="5"/>
      <c r="E686" s="24" t="str">
        <f>IFERROR(VLOOKUP(D686,#REF!,4,FALSE)," ")</f>
        <v xml:space="preserve"> </v>
      </c>
      <c r="F686" s="1">
        <f t="shared" si="18"/>
        <v>0</v>
      </c>
      <c r="G686" s="1" t="str">
        <f>IFERROR(VLOOKUP(D686,#REF!,12,FALSE)," ")</f>
        <v xml:space="preserve"> </v>
      </c>
      <c r="H686" s="30"/>
      <c r="I686" s="5"/>
      <c r="J686" s="30"/>
      <c r="K686" s="31"/>
      <c r="L686" s="27"/>
      <c r="M686" s="27"/>
      <c r="N686" s="27"/>
      <c r="O686" s="14"/>
    </row>
    <row r="687" spans="1:15" x14ac:dyDescent="0.25">
      <c r="A687" s="1"/>
      <c r="B687" s="1"/>
      <c r="C687" s="1"/>
      <c r="D687" s="5"/>
      <c r="E687" s="24" t="str">
        <f>IFERROR(VLOOKUP(D687,#REF!,4,FALSE)," ")</f>
        <v xml:space="preserve"> </v>
      </c>
      <c r="F687" s="1">
        <f t="shared" si="18"/>
        <v>0</v>
      </c>
      <c r="G687" s="1" t="str">
        <f>IFERROR(VLOOKUP(D687,#REF!,12,FALSE)," ")</f>
        <v xml:space="preserve"> </v>
      </c>
      <c r="H687" s="30"/>
      <c r="I687" s="5"/>
      <c r="J687" s="30"/>
      <c r="K687" s="31"/>
      <c r="L687" s="27"/>
      <c r="M687" s="27"/>
      <c r="N687" s="27"/>
      <c r="O687" s="14"/>
    </row>
    <row r="688" spans="1:15" x14ac:dyDescent="0.25">
      <c r="A688" s="1"/>
      <c r="B688" s="1"/>
      <c r="C688" s="1"/>
      <c r="D688" s="5"/>
      <c r="E688" s="24" t="str">
        <f>IFERROR(VLOOKUP(D688,#REF!,4,FALSE)," ")</f>
        <v xml:space="preserve"> </v>
      </c>
      <c r="F688" s="1">
        <f t="shared" si="18"/>
        <v>0</v>
      </c>
      <c r="G688" s="1" t="str">
        <f>IFERROR(VLOOKUP(D688,#REF!,12,FALSE)," ")</f>
        <v xml:space="preserve"> </v>
      </c>
      <c r="H688" s="30"/>
      <c r="I688" s="5"/>
      <c r="J688" s="30"/>
      <c r="K688" s="31"/>
      <c r="L688" s="27"/>
      <c r="M688" s="27"/>
      <c r="N688" s="27"/>
      <c r="O688" s="14"/>
    </row>
    <row r="689" spans="1:15" x14ac:dyDescent="0.25">
      <c r="A689" s="1"/>
      <c r="B689" s="1"/>
      <c r="C689" s="1"/>
      <c r="D689" s="5"/>
      <c r="E689" s="24" t="str">
        <f>IFERROR(VLOOKUP(D689,#REF!,4,FALSE)," ")</f>
        <v xml:space="preserve"> </v>
      </c>
      <c r="F689" s="1">
        <f t="shared" si="18"/>
        <v>0</v>
      </c>
      <c r="G689" s="1" t="str">
        <f>IFERROR(VLOOKUP(D689,#REF!,12,FALSE)," ")</f>
        <v xml:space="preserve"> </v>
      </c>
      <c r="H689" s="30"/>
      <c r="I689" s="5"/>
      <c r="J689" s="30"/>
      <c r="K689" s="31"/>
      <c r="L689" s="27"/>
      <c r="M689" s="27"/>
      <c r="N689" s="27"/>
      <c r="O689" s="14"/>
    </row>
    <row r="690" spans="1:15" x14ac:dyDescent="0.25">
      <c r="A690" s="1"/>
      <c r="B690" s="1"/>
      <c r="C690" s="1"/>
      <c r="D690" s="5"/>
      <c r="E690" s="24" t="str">
        <f>IFERROR(VLOOKUP(D690,#REF!,4,FALSE)," ")</f>
        <v xml:space="preserve"> </v>
      </c>
      <c r="F690" s="1">
        <f t="shared" si="18"/>
        <v>0</v>
      </c>
      <c r="G690" s="1" t="str">
        <f>IFERROR(VLOOKUP(D690,#REF!,12,FALSE)," ")</f>
        <v xml:space="preserve"> </v>
      </c>
      <c r="H690" s="30"/>
      <c r="I690" s="5"/>
      <c r="J690" s="30"/>
      <c r="K690" s="31"/>
      <c r="L690" s="27"/>
      <c r="M690" s="27"/>
      <c r="N690" s="27"/>
      <c r="O690" s="14"/>
    </row>
    <row r="691" spans="1:15" x14ac:dyDescent="0.25">
      <c r="A691" s="1"/>
      <c r="B691" s="1"/>
      <c r="C691" s="1"/>
      <c r="D691" s="5"/>
      <c r="E691" s="24" t="str">
        <f>IFERROR(VLOOKUP(D691,#REF!,4,FALSE)," ")</f>
        <v xml:space="preserve"> </v>
      </c>
      <c r="F691" s="1">
        <f t="shared" si="18"/>
        <v>0</v>
      </c>
      <c r="G691" s="1" t="str">
        <f>IFERROR(VLOOKUP(D691,#REF!,12,FALSE)," ")</f>
        <v xml:space="preserve"> </v>
      </c>
      <c r="H691" s="30"/>
      <c r="I691" s="5"/>
      <c r="J691" s="30"/>
      <c r="K691" s="31"/>
      <c r="L691" s="27"/>
      <c r="M691" s="27"/>
      <c r="N691" s="27"/>
      <c r="O691" s="14"/>
    </row>
    <row r="692" spans="1:15" x14ac:dyDescent="0.25">
      <c r="A692" s="1"/>
      <c r="B692" s="1"/>
      <c r="C692" s="1"/>
      <c r="D692" s="5"/>
      <c r="E692" s="24" t="str">
        <f>IFERROR(VLOOKUP(D692,#REF!,4,FALSE)," ")</f>
        <v xml:space="preserve"> </v>
      </c>
      <c r="F692" s="1">
        <f t="shared" si="18"/>
        <v>0</v>
      </c>
      <c r="G692" s="1" t="str">
        <f>IFERROR(VLOOKUP(D692,#REF!,12,FALSE)," ")</f>
        <v xml:space="preserve"> </v>
      </c>
      <c r="H692" s="30"/>
      <c r="I692" s="5"/>
      <c r="J692" s="30"/>
      <c r="K692" s="31"/>
      <c r="L692" s="27"/>
      <c r="M692" s="27"/>
      <c r="N692" s="27"/>
      <c r="O692" s="14"/>
    </row>
    <row r="693" spans="1:15" x14ac:dyDescent="0.25">
      <c r="A693" s="1"/>
      <c r="B693" s="1"/>
      <c r="C693" s="1"/>
      <c r="D693" s="5"/>
      <c r="E693" s="24" t="str">
        <f>IFERROR(VLOOKUP(D693,#REF!,4,FALSE)," ")</f>
        <v xml:space="preserve"> </v>
      </c>
      <c r="F693" s="1">
        <f t="shared" si="18"/>
        <v>0</v>
      </c>
      <c r="G693" s="1" t="str">
        <f>IFERROR(VLOOKUP(D693,#REF!,12,FALSE)," ")</f>
        <v xml:space="preserve"> </v>
      </c>
      <c r="H693" s="30"/>
      <c r="I693" s="5"/>
      <c r="J693" s="30"/>
      <c r="K693" s="31"/>
      <c r="L693" s="27"/>
      <c r="M693" s="27"/>
      <c r="N693" s="27"/>
      <c r="O693" s="14"/>
    </row>
    <row r="694" spans="1:15" x14ac:dyDescent="0.25">
      <c r="A694" s="1"/>
      <c r="B694" s="1"/>
      <c r="C694" s="1"/>
      <c r="D694" s="5"/>
      <c r="E694" s="24" t="str">
        <f>IFERROR(VLOOKUP(D694,#REF!,4,FALSE)," ")</f>
        <v xml:space="preserve"> </v>
      </c>
      <c r="F694" s="1">
        <f t="shared" si="18"/>
        <v>0</v>
      </c>
      <c r="G694" s="1" t="str">
        <f>IFERROR(VLOOKUP(D694,#REF!,12,FALSE)," ")</f>
        <v xml:space="preserve"> </v>
      </c>
      <c r="H694" s="30"/>
      <c r="I694" s="5"/>
      <c r="J694" s="30"/>
      <c r="K694" s="31"/>
      <c r="L694" s="27"/>
      <c r="M694" s="27"/>
      <c r="N694" s="27"/>
      <c r="O694" s="14"/>
    </row>
    <row r="695" spans="1:15" x14ac:dyDescent="0.25">
      <c r="A695" s="1"/>
      <c r="B695" s="1"/>
      <c r="C695" s="1"/>
      <c r="D695" s="5"/>
      <c r="E695" s="24" t="str">
        <f>IFERROR(VLOOKUP(D695,#REF!,4,FALSE)," ")</f>
        <v xml:space="preserve"> </v>
      </c>
      <c r="F695" s="1">
        <f t="shared" si="18"/>
        <v>0</v>
      </c>
      <c r="G695" s="1" t="str">
        <f>IFERROR(VLOOKUP(D695,#REF!,12,FALSE)," ")</f>
        <v xml:space="preserve"> </v>
      </c>
      <c r="H695" s="30"/>
      <c r="I695" s="5"/>
      <c r="J695" s="30"/>
      <c r="K695" s="31"/>
      <c r="L695" s="27"/>
      <c r="M695" s="27"/>
      <c r="N695" s="27"/>
      <c r="O695" s="14"/>
    </row>
    <row r="696" spans="1:15" x14ac:dyDescent="0.25">
      <c r="A696" s="1"/>
      <c r="B696" s="1"/>
      <c r="C696" s="1"/>
      <c r="D696" s="5"/>
      <c r="E696" s="24" t="str">
        <f>IFERROR(VLOOKUP(D696,#REF!,4,FALSE)," ")</f>
        <v xml:space="preserve"> </v>
      </c>
      <c r="F696" s="1">
        <f t="shared" si="18"/>
        <v>0</v>
      </c>
      <c r="G696" s="1" t="str">
        <f>IFERROR(VLOOKUP(D696,#REF!,12,FALSE)," ")</f>
        <v xml:space="preserve"> </v>
      </c>
      <c r="H696" s="30"/>
      <c r="I696" s="5"/>
      <c r="J696" s="30"/>
      <c r="K696" s="31"/>
      <c r="L696" s="27"/>
      <c r="M696" s="27"/>
      <c r="N696" s="27"/>
      <c r="O696" s="14"/>
    </row>
    <row r="697" spans="1:15" x14ac:dyDescent="0.25">
      <c r="A697" s="1"/>
      <c r="B697" s="1"/>
      <c r="C697" s="1"/>
      <c r="D697" s="5"/>
      <c r="E697" s="24" t="str">
        <f>IFERROR(VLOOKUP(D697,#REF!,4,FALSE)," ")</f>
        <v xml:space="preserve"> </v>
      </c>
      <c r="F697" s="1">
        <f t="shared" si="18"/>
        <v>0</v>
      </c>
      <c r="G697" s="1" t="str">
        <f>IFERROR(VLOOKUP(D697,#REF!,12,FALSE)," ")</f>
        <v xml:space="preserve"> </v>
      </c>
      <c r="H697" s="30"/>
      <c r="I697" s="5"/>
      <c r="J697" s="30"/>
      <c r="K697" s="31"/>
      <c r="L697" s="27"/>
      <c r="M697" s="27"/>
      <c r="N697" s="27"/>
      <c r="O697" s="14"/>
    </row>
    <row r="698" spans="1:15" x14ac:dyDescent="0.25">
      <c r="A698" s="1"/>
      <c r="B698" s="1"/>
      <c r="C698" s="1"/>
      <c r="D698" s="5"/>
      <c r="E698" s="24" t="str">
        <f>IFERROR(VLOOKUP(D698,#REF!,4,FALSE)," ")</f>
        <v xml:space="preserve"> </v>
      </c>
      <c r="F698" s="1">
        <f t="shared" si="18"/>
        <v>0</v>
      </c>
      <c r="G698" s="1" t="str">
        <f>IFERROR(VLOOKUP(D698,#REF!,12,FALSE)," ")</f>
        <v xml:space="preserve"> </v>
      </c>
      <c r="H698" s="30"/>
      <c r="I698" s="5"/>
      <c r="J698" s="30"/>
      <c r="K698" s="31"/>
      <c r="L698" s="27"/>
      <c r="M698" s="27"/>
      <c r="N698" s="27"/>
      <c r="O698" s="14"/>
    </row>
    <row r="699" spans="1:15" x14ac:dyDescent="0.25">
      <c r="A699" s="1"/>
      <c r="B699" s="1"/>
      <c r="C699" s="1"/>
      <c r="D699" s="5"/>
      <c r="E699" s="24" t="str">
        <f>IFERROR(VLOOKUP(D699,#REF!,4,FALSE)," ")</f>
        <v xml:space="preserve"> </v>
      </c>
      <c r="F699" s="1">
        <f t="shared" si="18"/>
        <v>0</v>
      </c>
      <c r="G699" s="1" t="str">
        <f>IFERROR(VLOOKUP(D699,#REF!,12,FALSE)," ")</f>
        <v xml:space="preserve"> </v>
      </c>
      <c r="H699" s="30"/>
      <c r="I699" s="5"/>
      <c r="J699" s="30"/>
      <c r="K699" s="31"/>
      <c r="L699" s="27"/>
      <c r="M699" s="27"/>
      <c r="N699" s="27"/>
      <c r="O699" s="14"/>
    </row>
    <row r="700" spans="1:15" x14ac:dyDescent="0.25">
      <c r="A700" s="1"/>
      <c r="B700" s="1"/>
      <c r="C700" s="1"/>
      <c r="D700" s="5"/>
      <c r="E700" s="24" t="str">
        <f>IFERROR(VLOOKUP(D700,#REF!,4,FALSE)," ")</f>
        <v xml:space="preserve"> </v>
      </c>
      <c r="F700" s="1">
        <f t="shared" si="18"/>
        <v>0</v>
      </c>
      <c r="G700" s="1" t="str">
        <f>IFERROR(VLOOKUP(D700,#REF!,12,FALSE)," ")</f>
        <v xml:space="preserve"> </v>
      </c>
      <c r="H700" s="30"/>
      <c r="I700" s="5"/>
      <c r="J700" s="30"/>
      <c r="K700" s="31"/>
      <c r="L700" s="27"/>
      <c r="M700" s="27"/>
      <c r="N700" s="27"/>
      <c r="O700" s="14"/>
    </row>
    <row r="701" spans="1:15" x14ac:dyDescent="0.25">
      <c r="A701" s="1"/>
      <c r="B701" s="1"/>
      <c r="C701" s="1"/>
      <c r="D701" s="5"/>
      <c r="E701" s="24" t="str">
        <f>IFERROR(VLOOKUP(D701,#REF!,4,FALSE)," ")</f>
        <v xml:space="preserve"> </v>
      </c>
      <c r="F701" s="1">
        <f t="shared" si="18"/>
        <v>0</v>
      </c>
      <c r="G701" s="1" t="str">
        <f>IFERROR(VLOOKUP(D701,#REF!,12,FALSE)," ")</f>
        <v xml:space="preserve"> </v>
      </c>
      <c r="H701" s="30"/>
      <c r="I701" s="5"/>
      <c r="J701" s="30"/>
      <c r="K701" s="31"/>
      <c r="L701" s="27"/>
      <c r="M701" s="27"/>
      <c r="N701" s="27"/>
      <c r="O701" s="14"/>
    </row>
    <row r="702" spans="1:15" x14ac:dyDescent="0.25">
      <c r="A702" s="1"/>
      <c r="B702" s="1"/>
      <c r="C702" s="1"/>
      <c r="D702" s="5"/>
      <c r="E702" s="24" t="str">
        <f>IFERROR(VLOOKUP(D702,#REF!,4,FALSE)," ")</f>
        <v xml:space="preserve"> </v>
      </c>
      <c r="F702" s="1">
        <f t="shared" si="18"/>
        <v>0</v>
      </c>
      <c r="G702" s="1" t="str">
        <f>IFERROR(VLOOKUP(D702,#REF!,12,FALSE)," ")</f>
        <v xml:space="preserve"> </v>
      </c>
      <c r="H702" s="30"/>
      <c r="I702" s="5"/>
      <c r="J702" s="30"/>
      <c r="K702" s="31"/>
      <c r="L702" s="27"/>
      <c r="M702" s="27"/>
      <c r="N702" s="27"/>
      <c r="O702" s="14"/>
    </row>
    <row r="703" spans="1:15" x14ac:dyDescent="0.25">
      <c r="A703" s="1"/>
      <c r="B703" s="1"/>
      <c r="C703" s="1"/>
      <c r="D703" s="5"/>
      <c r="E703" s="24" t="str">
        <f>IFERROR(VLOOKUP(D703,#REF!,4,FALSE)," ")</f>
        <v xml:space="preserve"> </v>
      </c>
      <c r="F703" s="1">
        <f t="shared" si="18"/>
        <v>0</v>
      </c>
      <c r="G703" s="1" t="str">
        <f>IFERROR(VLOOKUP(D703,#REF!,12,FALSE)," ")</f>
        <v xml:space="preserve"> </v>
      </c>
      <c r="H703" s="30"/>
      <c r="I703" s="5"/>
      <c r="J703" s="30"/>
      <c r="K703" s="31"/>
      <c r="L703" s="27"/>
      <c r="M703" s="27"/>
      <c r="N703" s="27"/>
      <c r="O703" s="14"/>
    </row>
    <row r="704" spans="1:15" x14ac:dyDescent="0.25">
      <c r="A704" s="1"/>
      <c r="B704" s="1"/>
      <c r="C704" s="1"/>
      <c r="D704" s="5"/>
      <c r="E704" s="24" t="str">
        <f>IFERROR(VLOOKUP(D704,#REF!,4,FALSE)," ")</f>
        <v xml:space="preserve"> </v>
      </c>
      <c r="F704" s="1">
        <f t="shared" si="18"/>
        <v>0</v>
      </c>
      <c r="G704" s="1" t="str">
        <f>IFERROR(VLOOKUP(D704,#REF!,12,FALSE)," ")</f>
        <v xml:space="preserve"> </v>
      </c>
      <c r="H704" s="30"/>
      <c r="I704" s="5"/>
      <c r="J704" s="30"/>
      <c r="K704" s="31"/>
      <c r="L704" s="27"/>
      <c r="M704" s="27"/>
      <c r="N704" s="27"/>
      <c r="O704" s="14"/>
    </row>
    <row r="705" spans="1:15" x14ac:dyDescent="0.25">
      <c r="A705" s="1"/>
      <c r="B705" s="1"/>
      <c r="C705" s="1"/>
      <c r="D705" s="5"/>
      <c r="E705" s="24" t="str">
        <f>IFERROR(VLOOKUP(D705,#REF!,4,FALSE)," ")</f>
        <v xml:space="preserve"> </v>
      </c>
      <c r="F705" s="1">
        <f t="shared" si="18"/>
        <v>0</v>
      </c>
      <c r="G705" s="1" t="str">
        <f>IFERROR(VLOOKUP(D705,#REF!,12,FALSE)," ")</f>
        <v xml:space="preserve"> </v>
      </c>
      <c r="H705" s="30"/>
      <c r="I705" s="5"/>
      <c r="J705" s="30"/>
      <c r="K705" s="31"/>
      <c r="L705" s="27"/>
      <c r="M705" s="27"/>
      <c r="N705" s="27"/>
      <c r="O705" s="14"/>
    </row>
    <row r="706" spans="1:15" x14ac:dyDescent="0.25">
      <c r="A706" s="1"/>
      <c r="B706" s="1"/>
      <c r="C706" s="1"/>
      <c r="D706" s="5"/>
      <c r="E706" s="24" t="str">
        <f>IFERROR(VLOOKUP(D706,#REF!,4,FALSE)," ")</f>
        <v xml:space="preserve"> </v>
      </c>
      <c r="F706" s="1">
        <f t="shared" si="18"/>
        <v>0</v>
      </c>
      <c r="G706" s="1" t="str">
        <f>IFERROR(VLOOKUP(D706,#REF!,12,FALSE)," ")</f>
        <v xml:space="preserve"> </v>
      </c>
      <c r="H706" s="30"/>
      <c r="I706" s="5"/>
      <c r="J706" s="30"/>
      <c r="K706" s="31"/>
      <c r="L706" s="27"/>
      <c r="M706" s="27"/>
      <c r="N706" s="27"/>
      <c r="O706" s="14"/>
    </row>
    <row r="707" spans="1:15" x14ac:dyDescent="0.25">
      <c r="A707" s="1"/>
      <c r="B707" s="1"/>
      <c r="C707" s="1"/>
      <c r="D707" s="5"/>
      <c r="E707" s="24" t="str">
        <f>IFERROR(VLOOKUP(D707,#REF!,4,FALSE)," ")</f>
        <v xml:space="preserve"> </v>
      </c>
      <c r="F707" s="1">
        <f t="shared" si="18"/>
        <v>0</v>
      </c>
      <c r="G707" s="1" t="str">
        <f>IFERROR(VLOOKUP(D707,#REF!,12,FALSE)," ")</f>
        <v xml:space="preserve"> </v>
      </c>
      <c r="H707" s="30"/>
      <c r="I707" s="5"/>
      <c r="J707" s="30"/>
      <c r="K707" s="31"/>
      <c r="L707" s="27"/>
      <c r="M707" s="27"/>
      <c r="N707" s="27"/>
      <c r="O707" s="14"/>
    </row>
    <row r="708" spans="1:15" x14ac:dyDescent="0.25">
      <c r="A708" s="1"/>
      <c r="B708" s="1"/>
      <c r="C708" s="1"/>
      <c r="D708" s="5"/>
      <c r="E708" s="24" t="str">
        <f>IFERROR(VLOOKUP(D708,#REF!,4,FALSE)," ")</f>
        <v xml:space="preserve"> </v>
      </c>
      <c r="F708" s="1">
        <f t="shared" si="18"/>
        <v>0</v>
      </c>
      <c r="G708" s="1" t="str">
        <f>IFERROR(VLOOKUP(D708,#REF!,12,FALSE)," ")</f>
        <v xml:space="preserve"> </v>
      </c>
      <c r="H708" s="30"/>
      <c r="I708" s="5"/>
      <c r="J708" s="30"/>
      <c r="K708" s="31"/>
      <c r="L708" s="27"/>
      <c r="M708" s="27"/>
      <c r="N708" s="27"/>
      <c r="O708" s="14"/>
    </row>
    <row r="709" spans="1:15" x14ac:dyDescent="0.25">
      <c r="A709" s="1"/>
      <c r="B709" s="1"/>
      <c r="C709" s="1"/>
      <c r="D709" s="5"/>
      <c r="E709" s="24" t="str">
        <f>IFERROR(VLOOKUP(D709,#REF!,4,FALSE)," ")</f>
        <v xml:space="preserve"> </v>
      </c>
      <c r="F709" s="1">
        <f t="shared" si="18"/>
        <v>0</v>
      </c>
      <c r="G709" s="1" t="str">
        <f>IFERROR(VLOOKUP(D709,#REF!,12,FALSE)," ")</f>
        <v xml:space="preserve"> </v>
      </c>
      <c r="H709" s="30"/>
      <c r="I709" s="5"/>
      <c r="J709" s="30"/>
      <c r="K709" s="31"/>
      <c r="L709" s="27"/>
      <c r="M709" s="27"/>
      <c r="N709" s="27"/>
      <c r="O709" s="14"/>
    </row>
    <row r="710" spans="1:15" x14ac:dyDescent="0.25">
      <c r="A710" s="1"/>
      <c r="B710" s="1"/>
      <c r="C710" s="1"/>
      <c r="D710" s="5"/>
      <c r="E710" s="24" t="str">
        <f>IFERROR(VLOOKUP(D710,#REF!,4,FALSE)," ")</f>
        <v xml:space="preserve"> </v>
      </c>
      <c r="F710" s="1">
        <f t="shared" si="18"/>
        <v>0</v>
      </c>
      <c r="G710" s="1" t="str">
        <f>IFERROR(VLOOKUP(D710,#REF!,12,FALSE)," ")</f>
        <v xml:space="preserve"> </v>
      </c>
      <c r="H710" s="30"/>
      <c r="I710" s="5"/>
      <c r="J710" s="30"/>
      <c r="K710" s="31"/>
      <c r="L710" s="27"/>
      <c r="M710" s="27"/>
      <c r="N710" s="27"/>
      <c r="O710" s="14"/>
    </row>
    <row r="711" spans="1:15" x14ac:dyDescent="0.25">
      <c r="A711" s="1"/>
      <c r="B711" s="1"/>
      <c r="C711" s="1"/>
      <c r="D711" s="5"/>
      <c r="E711" s="24" t="str">
        <f>IFERROR(VLOOKUP(D711,#REF!,4,FALSE)," ")</f>
        <v xml:space="preserve"> </v>
      </c>
      <c r="F711" s="1">
        <f t="shared" si="18"/>
        <v>0</v>
      </c>
      <c r="G711" s="1" t="str">
        <f>IFERROR(VLOOKUP(D711,#REF!,12,FALSE)," ")</f>
        <v xml:space="preserve"> </v>
      </c>
      <c r="H711" s="30"/>
      <c r="I711" s="5"/>
      <c r="J711" s="30"/>
      <c r="K711" s="31"/>
      <c r="L711" s="27"/>
      <c r="M711" s="27"/>
      <c r="N711" s="27"/>
      <c r="O711" s="14"/>
    </row>
    <row r="712" spans="1:15" x14ac:dyDescent="0.25">
      <c r="A712" s="1"/>
      <c r="B712" s="1"/>
      <c r="C712" s="1"/>
      <c r="D712" s="5"/>
      <c r="E712" s="24" t="str">
        <f>IFERROR(VLOOKUP(D712,#REF!,4,FALSE)," ")</f>
        <v xml:space="preserve"> </v>
      </c>
      <c r="F712" s="1">
        <f t="shared" si="18"/>
        <v>0</v>
      </c>
      <c r="G712" s="1" t="str">
        <f>IFERROR(VLOOKUP(D712,#REF!,12,FALSE)," ")</f>
        <v xml:space="preserve"> </v>
      </c>
      <c r="H712" s="30"/>
      <c r="I712" s="5"/>
      <c r="J712" s="30"/>
      <c r="K712" s="31"/>
      <c r="L712" s="27"/>
      <c r="M712" s="27"/>
      <c r="N712" s="27"/>
      <c r="O712" s="14"/>
    </row>
    <row r="713" spans="1:15" x14ac:dyDescent="0.25">
      <c r="A713" s="1"/>
      <c r="B713" s="1"/>
      <c r="C713" s="1"/>
      <c r="D713" s="5"/>
      <c r="E713" s="24" t="str">
        <f>IFERROR(VLOOKUP(D713,#REF!,4,FALSE)," ")</f>
        <v xml:space="preserve"> </v>
      </c>
      <c r="F713" s="1">
        <f t="shared" ref="F713:F776" si="19">IF(C713="Producto","='Plan_Indicativo '!N2",IF(C713&lt;"Producto",BU712))</f>
        <v>0</v>
      </c>
      <c r="G713" s="1" t="str">
        <f>IFERROR(VLOOKUP(D713,#REF!,12,FALSE)," ")</f>
        <v xml:space="preserve"> </v>
      </c>
      <c r="H713" s="30"/>
      <c r="I713" s="5"/>
      <c r="J713" s="30"/>
      <c r="K713" s="31"/>
      <c r="L713" s="27"/>
      <c r="M713" s="27"/>
      <c r="N713" s="27"/>
      <c r="O713" s="14"/>
    </row>
    <row r="714" spans="1:15" x14ac:dyDescent="0.25">
      <c r="A714" s="1"/>
      <c r="B714" s="1"/>
      <c r="C714" s="1"/>
      <c r="D714" s="5"/>
      <c r="E714" s="24" t="str">
        <f>IFERROR(VLOOKUP(D714,#REF!,4,FALSE)," ")</f>
        <v xml:space="preserve"> </v>
      </c>
      <c r="F714" s="1">
        <f t="shared" si="19"/>
        <v>0</v>
      </c>
      <c r="G714" s="1" t="str">
        <f>IFERROR(VLOOKUP(D714,#REF!,12,FALSE)," ")</f>
        <v xml:space="preserve"> </v>
      </c>
      <c r="H714" s="30"/>
      <c r="I714" s="5"/>
      <c r="J714" s="30"/>
      <c r="K714" s="31"/>
      <c r="L714" s="27"/>
      <c r="M714" s="27"/>
      <c r="N714" s="27"/>
      <c r="O714" s="14"/>
    </row>
    <row r="715" spans="1:15" x14ac:dyDescent="0.25">
      <c r="A715" s="1"/>
      <c r="B715" s="1"/>
      <c r="C715" s="1"/>
      <c r="D715" s="5"/>
      <c r="E715" s="24" t="str">
        <f>IFERROR(VLOOKUP(D715,#REF!,4,FALSE)," ")</f>
        <v xml:space="preserve"> </v>
      </c>
      <c r="F715" s="1">
        <f t="shared" si="19"/>
        <v>0</v>
      </c>
      <c r="G715" s="1" t="str">
        <f>IFERROR(VLOOKUP(D715,#REF!,12,FALSE)," ")</f>
        <v xml:space="preserve"> </v>
      </c>
      <c r="H715" s="30"/>
      <c r="I715" s="5"/>
      <c r="J715" s="30"/>
      <c r="K715" s="31"/>
      <c r="L715" s="27"/>
      <c r="M715" s="27"/>
      <c r="N715" s="27"/>
      <c r="O715" s="14"/>
    </row>
    <row r="716" spans="1:15" x14ac:dyDescent="0.25">
      <c r="A716" s="1"/>
      <c r="B716" s="1"/>
      <c r="C716" s="1"/>
      <c r="D716" s="5"/>
      <c r="E716" s="24" t="str">
        <f>IFERROR(VLOOKUP(D716,#REF!,4,FALSE)," ")</f>
        <v xml:space="preserve"> </v>
      </c>
      <c r="F716" s="1">
        <f t="shared" si="19"/>
        <v>0</v>
      </c>
      <c r="G716" s="1" t="str">
        <f>IFERROR(VLOOKUP(D716,#REF!,12,FALSE)," ")</f>
        <v xml:space="preserve"> </v>
      </c>
      <c r="H716" s="30"/>
      <c r="I716" s="5"/>
      <c r="J716" s="30"/>
      <c r="K716" s="31"/>
      <c r="L716" s="27"/>
      <c r="M716" s="27"/>
      <c r="N716" s="27"/>
      <c r="O716" s="14"/>
    </row>
    <row r="717" spans="1:15" x14ac:dyDescent="0.25">
      <c r="A717" s="1"/>
      <c r="B717" s="1"/>
      <c r="C717" s="1"/>
      <c r="D717" s="5"/>
      <c r="E717" s="24" t="str">
        <f>IFERROR(VLOOKUP(D717,#REF!,4,FALSE)," ")</f>
        <v xml:space="preserve"> </v>
      </c>
      <c r="F717" s="1">
        <f t="shared" si="19"/>
        <v>0</v>
      </c>
      <c r="G717" s="1" t="str">
        <f>IFERROR(VLOOKUP(D717,#REF!,12,FALSE)," ")</f>
        <v xml:space="preserve"> </v>
      </c>
      <c r="H717" s="30"/>
      <c r="I717" s="5"/>
      <c r="J717" s="30"/>
      <c r="K717" s="31"/>
      <c r="L717" s="27"/>
      <c r="M717" s="27"/>
      <c r="N717" s="27"/>
      <c r="O717" s="14"/>
    </row>
    <row r="718" spans="1:15" x14ac:dyDescent="0.25">
      <c r="A718" s="1"/>
      <c r="B718" s="1"/>
      <c r="C718" s="1"/>
      <c r="D718" s="5"/>
      <c r="E718" s="24" t="str">
        <f>IFERROR(VLOOKUP(D718,#REF!,4,FALSE)," ")</f>
        <v xml:space="preserve"> </v>
      </c>
      <c r="F718" s="1">
        <f t="shared" si="19"/>
        <v>0</v>
      </c>
      <c r="G718" s="1" t="str">
        <f>IFERROR(VLOOKUP(D718,#REF!,12,FALSE)," ")</f>
        <v xml:space="preserve"> </v>
      </c>
      <c r="H718" s="30"/>
      <c r="I718" s="5"/>
      <c r="J718" s="30"/>
      <c r="K718" s="31"/>
      <c r="L718" s="27"/>
      <c r="M718" s="27"/>
      <c r="N718" s="27"/>
      <c r="O718" s="14"/>
    </row>
    <row r="719" spans="1:15" x14ac:dyDescent="0.25">
      <c r="A719" s="1"/>
      <c r="B719" s="1"/>
      <c r="C719" s="1"/>
      <c r="D719" s="5"/>
      <c r="E719" s="24" t="str">
        <f>IFERROR(VLOOKUP(D719,#REF!,4,FALSE)," ")</f>
        <v xml:space="preserve"> </v>
      </c>
      <c r="F719" s="1">
        <f t="shared" si="19"/>
        <v>0</v>
      </c>
      <c r="G719" s="1" t="str">
        <f>IFERROR(VLOOKUP(D719,#REF!,12,FALSE)," ")</f>
        <v xml:space="preserve"> </v>
      </c>
      <c r="H719" s="30"/>
      <c r="I719" s="5"/>
      <c r="J719" s="30"/>
      <c r="K719" s="31"/>
      <c r="L719" s="27"/>
      <c r="M719" s="27"/>
      <c r="N719" s="27"/>
      <c r="O719" s="14"/>
    </row>
    <row r="720" spans="1:15" x14ac:dyDescent="0.25">
      <c r="A720" s="1"/>
      <c r="B720" s="1"/>
      <c r="C720" s="1"/>
      <c r="D720" s="5"/>
      <c r="E720" s="24" t="str">
        <f>IFERROR(VLOOKUP(D720,#REF!,4,FALSE)," ")</f>
        <v xml:space="preserve"> </v>
      </c>
      <c r="F720" s="1">
        <f t="shared" si="19"/>
        <v>0</v>
      </c>
      <c r="G720" s="1" t="str">
        <f>IFERROR(VLOOKUP(D720,#REF!,12,FALSE)," ")</f>
        <v xml:space="preserve"> </v>
      </c>
      <c r="H720" s="30"/>
      <c r="I720" s="5"/>
      <c r="J720" s="30"/>
      <c r="K720" s="31"/>
      <c r="L720" s="27"/>
      <c r="M720" s="27"/>
      <c r="N720" s="27"/>
      <c r="O720" s="14"/>
    </row>
    <row r="721" spans="1:15" x14ac:dyDescent="0.25">
      <c r="A721" s="1"/>
      <c r="B721" s="1"/>
      <c r="C721" s="1"/>
      <c r="D721" s="5"/>
      <c r="E721" s="24" t="str">
        <f>IFERROR(VLOOKUP(D721,#REF!,4,FALSE)," ")</f>
        <v xml:space="preserve"> </v>
      </c>
      <c r="F721" s="1">
        <f t="shared" si="19"/>
        <v>0</v>
      </c>
      <c r="G721" s="1" t="str">
        <f>IFERROR(VLOOKUP(D721,#REF!,12,FALSE)," ")</f>
        <v xml:space="preserve"> </v>
      </c>
      <c r="H721" s="30"/>
      <c r="I721" s="5"/>
      <c r="J721" s="30"/>
      <c r="K721" s="31"/>
      <c r="L721" s="27"/>
      <c r="M721" s="27"/>
      <c r="N721" s="27"/>
      <c r="O721" s="14"/>
    </row>
    <row r="722" spans="1:15" x14ac:dyDescent="0.25">
      <c r="A722" s="1"/>
      <c r="B722" s="1"/>
      <c r="C722" s="1"/>
      <c r="D722" s="5"/>
      <c r="E722" s="24" t="str">
        <f>IFERROR(VLOOKUP(D722,#REF!,4,FALSE)," ")</f>
        <v xml:space="preserve"> </v>
      </c>
      <c r="F722" s="1">
        <f t="shared" si="19"/>
        <v>0</v>
      </c>
      <c r="G722" s="1" t="str">
        <f>IFERROR(VLOOKUP(D722,#REF!,12,FALSE)," ")</f>
        <v xml:space="preserve"> </v>
      </c>
      <c r="H722" s="30"/>
      <c r="I722" s="5"/>
      <c r="J722" s="30"/>
      <c r="K722" s="31"/>
      <c r="L722" s="27"/>
      <c r="M722" s="27"/>
      <c r="N722" s="27"/>
      <c r="O722" s="14"/>
    </row>
    <row r="723" spans="1:15" x14ac:dyDescent="0.25">
      <c r="A723" s="1"/>
      <c r="B723" s="1"/>
      <c r="C723" s="1"/>
      <c r="D723" s="5"/>
      <c r="E723" s="24" t="str">
        <f>IFERROR(VLOOKUP(D723,#REF!,4,FALSE)," ")</f>
        <v xml:space="preserve"> </v>
      </c>
      <c r="F723" s="1">
        <f t="shared" si="19"/>
        <v>0</v>
      </c>
      <c r="G723" s="1" t="str">
        <f>IFERROR(VLOOKUP(D723,#REF!,12,FALSE)," ")</f>
        <v xml:space="preserve"> </v>
      </c>
      <c r="H723" s="30"/>
      <c r="I723" s="5"/>
      <c r="J723" s="30"/>
      <c r="K723" s="31"/>
      <c r="L723" s="27"/>
      <c r="M723" s="27"/>
      <c r="N723" s="27"/>
      <c r="O723" s="14"/>
    </row>
    <row r="724" spans="1:15" x14ac:dyDescent="0.25">
      <c r="A724" s="1"/>
      <c r="B724" s="1"/>
      <c r="C724" s="1"/>
      <c r="D724" s="5"/>
      <c r="E724" s="24" t="str">
        <f>IFERROR(VLOOKUP(D724,#REF!,4,FALSE)," ")</f>
        <v xml:space="preserve"> </v>
      </c>
      <c r="F724" s="1">
        <f t="shared" si="19"/>
        <v>0</v>
      </c>
      <c r="G724" s="1" t="str">
        <f>IFERROR(VLOOKUP(D724,#REF!,12,FALSE)," ")</f>
        <v xml:space="preserve"> </v>
      </c>
      <c r="H724" s="30"/>
      <c r="I724" s="5"/>
      <c r="J724" s="30"/>
      <c r="K724" s="31"/>
      <c r="L724" s="27"/>
      <c r="M724" s="27"/>
      <c r="N724" s="27"/>
      <c r="O724" s="14"/>
    </row>
    <row r="725" spans="1:15" x14ac:dyDescent="0.25">
      <c r="A725" s="1"/>
      <c r="B725" s="1"/>
      <c r="C725" s="1"/>
      <c r="D725" s="5"/>
      <c r="E725" s="24" t="str">
        <f>IFERROR(VLOOKUP(D725,#REF!,4,FALSE)," ")</f>
        <v xml:space="preserve"> </v>
      </c>
      <c r="F725" s="1">
        <f t="shared" si="19"/>
        <v>0</v>
      </c>
      <c r="G725" s="1" t="str">
        <f>IFERROR(VLOOKUP(D725,#REF!,12,FALSE)," ")</f>
        <v xml:space="preserve"> </v>
      </c>
      <c r="H725" s="30"/>
      <c r="I725" s="5"/>
      <c r="J725" s="30"/>
      <c r="K725" s="31"/>
      <c r="L725" s="27"/>
      <c r="M725" s="27"/>
      <c r="N725" s="27"/>
      <c r="O725" s="14"/>
    </row>
    <row r="726" spans="1:15" x14ac:dyDescent="0.25">
      <c r="A726" s="1"/>
      <c r="B726" s="1"/>
      <c r="C726" s="1"/>
      <c r="D726" s="5"/>
      <c r="E726" s="24" t="str">
        <f>IFERROR(VLOOKUP(D726,#REF!,4,FALSE)," ")</f>
        <v xml:space="preserve"> </v>
      </c>
      <c r="F726" s="1">
        <f t="shared" si="19"/>
        <v>0</v>
      </c>
      <c r="G726" s="1" t="str">
        <f>IFERROR(VLOOKUP(D726,#REF!,12,FALSE)," ")</f>
        <v xml:space="preserve"> </v>
      </c>
      <c r="H726" s="30"/>
      <c r="I726" s="5"/>
      <c r="J726" s="30"/>
      <c r="K726" s="31"/>
      <c r="L726" s="27"/>
      <c r="M726" s="27"/>
      <c r="N726" s="27"/>
      <c r="O726" s="14"/>
    </row>
    <row r="727" spans="1:15" x14ac:dyDescent="0.25">
      <c r="A727" s="1"/>
      <c r="B727" s="1"/>
      <c r="C727" s="1"/>
      <c r="D727" s="5"/>
      <c r="E727" s="24" t="str">
        <f>IFERROR(VLOOKUP(D727,#REF!,4,FALSE)," ")</f>
        <v xml:space="preserve"> </v>
      </c>
      <c r="F727" s="1">
        <f t="shared" si="19"/>
        <v>0</v>
      </c>
      <c r="G727" s="1" t="str">
        <f>IFERROR(VLOOKUP(D727,#REF!,12,FALSE)," ")</f>
        <v xml:space="preserve"> </v>
      </c>
      <c r="H727" s="30"/>
      <c r="I727" s="5"/>
      <c r="J727" s="30"/>
      <c r="K727" s="31"/>
      <c r="L727" s="27"/>
      <c r="M727" s="27"/>
      <c r="N727" s="27"/>
      <c r="O727" s="14"/>
    </row>
    <row r="728" spans="1:15" x14ac:dyDescent="0.25">
      <c r="A728" s="1"/>
      <c r="B728" s="1"/>
      <c r="C728" s="1"/>
      <c r="D728" s="5"/>
      <c r="E728" s="24" t="str">
        <f>IFERROR(VLOOKUP(D728,#REF!,4,FALSE)," ")</f>
        <v xml:space="preserve"> </v>
      </c>
      <c r="F728" s="1">
        <f t="shared" si="19"/>
        <v>0</v>
      </c>
      <c r="G728" s="1" t="str">
        <f>IFERROR(VLOOKUP(D728,#REF!,12,FALSE)," ")</f>
        <v xml:space="preserve"> </v>
      </c>
      <c r="H728" s="30"/>
      <c r="I728" s="5"/>
      <c r="J728" s="30"/>
      <c r="K728" s="31"/>
      <c r="L728" s="27"/>
      <c r="M728" s="27"/>
      <c r="N728" s="27"/>
      <c r="O728" s="14"/>
    </row>
    <row r="729" spans="1:15" x14ac:dyDescent="0.25">
      <c r="A729" s="1"/>
      <c r="B729" s="1"/>
      <c r="C729" s="1"/>
      <c r="D729" s="5"/>
      <c r="E729" s="24" t="str">
        <f>IFERROR(VLOOKUP(D729,#REF!,4,FALSE)," ")</f>
        <v xml:space="preserve"> </v>
      </c>
      <c r="F729" s="1">
        <f t="shared" si="19"/>
        <v>0</v>
      </c>
      <c r="G729" s="1" t="str">
        <f>IFERROR(VLOOKUP(D729,#REF!,12,FALSE)," ")</f>
        <v xml:space="preserve"> </v>
      </c>
      <c r="H729" s="30"/>
      <c r="I729" s="5"/>
      <c r="J729" s="30"/>
      <c r="K729" s="31"/>
      <c r="L729" s="27"/>
      <c r="M729" s="27"/>
      <c r="N729" s="27"/>
      <c r="O729" s="14"/>
    </row>
    <row r="730" spans="1:15" x14ac:dyDescent="0.25">
      <c r="A730" s="1"/>
      <c r="B730" s="1"/>
      <c r="C730" s="1"/>
      <c r="D730" s="5"/>
      <c r="E730" s="24" t="str">
        <f>IFERROR(VLOOKUP(D730,#REF!,4,FALSE)," ")</f>
        <v xml:space="preserve"> </v>
      </c>
      <c r="F730" s="1">
        <f t="shared" si="19"/>
        <v>0</v>
      </c>
      <c r="G730" s="1" t="str">
        <f>IFERROR(VLOOKUP(D730,#REF!,12,FALSE)," ")</f>
        <v xml:space="preserve"> </v>
      </c>
      <c r="H730" s="30"/>
      <c r="I730" s="5"/>
      <c r="J730" s="30"/>
      <c r="K730" s="31"/>
      <c r="L730" s="27"/>
      <c r="M730" s="27"/>
      <c r="N730" s="27"/>
      <c r="O730" s="14"/>
    </row>
    <row r="731" spans="1:15" x14ac:dyDescent="0.25">
      <c r="A731" s="1"/>
      <c r="B731" s="1"/>
      <c r="C731" s="1"/>
      <c r="D731" s="5"/>
      <c r="E731" s="24" t="str">
        <f>IFERROR(VLOOKUP(D731,#REF!,4,FALSE)," ")</f>
        <v xml:space="preserve"> </v>
      </c>
      <c r="F731" s="1">
        <f t="shared" si="19"/>
        <v>0</v>
      </c>
      <c r="G731" s="1" t="str">
        <f>IFERROR(VLOOKUP(D731,#REF!,12,FALSE)," ")</f>
        <v xml:space="preserve"> </v>
      </c>
      <c r="H731" s="30"/>
      <c r="I731" s="5"/>
      <c r="J731" s="30"/>
      <c r="K731" s="31"/>
      <c r="L731" s="27"/>
      <c r="M731" s="27"/>
      <c r="N731" s="27"/>
      <c r="O731" s="14"/>
    </row>
    <row r="732" spans="1:15" x14ac:dyDescent="0.25">
      <c r="A732" s="1"/>
      <c r="B732" s="1"/>
      <c r="C732" s="1"/>
      <c r="D732" s="5"/>
      <c r="E732" s="24" t="str">
        <f>IFERROR(VLOOKUP(D732,#REF!,4,FALSE)," ")</f>
        <v xml:space="preserve"> </v>
      </c>
      <c r="F732" s="1">
        <f t="shared" si="19"/>
        <v>0</v>
      </c>
      <c r="G732" s="1" t="str">
        <f>IFERROR(VLOOKUP(D732,#REF!,12,FALSE)," ")</f>
        <v xml:space="preserve"> </v>
      </c>
      <c r="H732" s="30"/>
      <c r="I732" s="5"/>
      <c r="J732" s="30"/>
      <c r="K732" s="31"/>
      <c r="L732" s="27"/>
      <c r="M732" s="27"/>
      <c r="N732" s="27"/>
      <c r="O732" s="14"/>
    </row>
    <row r="733" spans="1:15" x14ac:dyDescent="0.25">
      <c r="A733" s="1"/>
      <c r="B733" s="1"/>
      <c r="C733" s="1"/>
      <c r="D733" s="5"/>
      <c r="E733" s="24" t="str">
        <f>IFERROR(VLOOKUP(D733,#REF!,4,FALSE)," ")</f>
        <v xml:space="preserve"> </v>
      </c>
      <c r="F733" s="1">
        <f t="shared" si="19"/>
        <v>0</v>
      </c>
      <c r="G733" s="1" t="str">
        <f>IFERROR(VLOOKUP(D733,#REF!,12,FALSE)," ")</f>
        <v xml:space="preserve"> </v>
      </c>
      <c r="H733" s="30"/>
      <c r="I733" s="5"/>
      <c r="J733" s="30"/>
      <c r="K733" s="31"/>
      <c r="L733" s="27"/>
      <c r="M733" s="27"/>
      <c r="N733" s="27"/>
      <c r="O733" s="14"/>
    </row>
    <row r="734" spans="1:15" x14ac:dyDescent="0.25">
      <c r="A734" s="1"/>
      <c r="B734" s="1"/>
      <c r="C734" s="1"/>
      <c r="D734" s="5"/>
      <c r="E734" s="24" t="str">
        <f>IFERROR(VLOOKUP(D734,#REF!,4,FALSE)," ")</f>
        <v xml:space="preserve"> </v>
      </c>
      <c r="F734" s="1">
        <f t="shared" si="19"/>
        <v>0</v>
      </c>
      <c r="G734" s="1" t="str">
        <f>IFERROR(VLOOKUP(D734,#REF!,12,FALSE)," ")</f>
        <v xml:space="preserve"> </v>
      </c>
      <c r="H734" s="30"/>
      <c r="I734" s="5"/>
      <c r="J734" s="30"/>
      <c r="K734" s="31"/>
      <c r="L734" s="27"/>
      <c r="M734" s="27"/>
      <c r="N734" s="27"/>
      <c r="O734" s="14"/>
    </row>
    <row r="735" spans="1:15" x14ac:dyDescent="0.25">
      <c r="A735" s="1"/>
      <c r="B735" s="1"/>
      <c r="C735" s="1"/>
      <c r="D735" s="5"/>
      <c r="E735" s="24" t="str">
        <f>IFERROR(VLOOKUP(D735,#REF!,4,FALSE)," ")</f>
        <v xml:space="preserve"> </v>
      </c>
      <c r="F735" s="1">
        <f t="shared" si="19"/>
        <v>0</v>
      </c>
      <c r="G735" s="1" t="str">
        <f>IFERROR(VLOOKUP(D735,#REF!,12,FALSE)," ")</f>
        <v xml:space="preserve"> </v>
      </c>
      <c r="H735" s="30"/>
      <c r="I735" s="5"/>
      <c r="J735" s="30"/>
      <c r="K735" s="31"/>
      <c r="L735" s="27"/>
      <c r="M735" s="27"/>
      <c r="N735" s="27"/>
      <c r="O735" s="14"/>
    </row>
    <row r="736" spans="1:15" x14ac:dyDescent="0.25">
      <c r="A736" s="1"/>
      <c r="B736" s="1"/>
      <c r="C736" s="1"/>
      <c r="D736" s="5"/>
      <c r="E736" s="24" t="str">
        <f>IFERROR(VLOOKUP(D736,#REF!,4,FALSE)," ")</f>
        <v xml:space="preserve"> </v>
      </c>
      <c r="F736" s="1">
        <f t="shared" si="19"/>
        <v>0</v>
      </c>
      <c r="G736" s="1" t="str">
        <f>IFERROR(VLOOKUP(D736,#REF!,12,FALSE)," ")</f>
        <v xml:space="preserve"> </v>
      </c>
      <c r="H736" s="30"/>
      <c r="I736" s="5"/>
      <c r="J736" s="30"/>
      <c r="K736" s="31"/>
      <c r="L736" s="27"/>
      <c r="M736" s="27"/>
      <c r="N736" s="27"/>
      <c r="O736" s="14"/>
    </row>
    <row r="737" spans="1:15" x14ac:dyDescent="0.25">
      <c r="A737" s="1"/>
      <c r="B737" s="1"/>
      <c r="C737" s="1"/>
      <c r="D737" s="5"/>
      <c r="E737" s="24" t="str">
        <f>IFERROR(VLOOKUP(D737,#REF!,4,FALSE)," ")</f>
        <v xml:space="preserve"> </v>
      </c>
      <c r="F737" s="1">
        <f t="shared" si="19"/>
        <v>0</v>
      </c>
      <c r="G737" s="1" t="str">
        <f>IFERROR(VLOOKUP(D737,#REF!,12,FALSE)," ")</f>
        <v xml:space="preserve"> </v>
      </c>
      <c r="H737" s="30"/>
      <c r="I737" s="5"/>
      <c r="J737" s="30"/>
      <c r="K737" s="31"/>
      <c r="L737" s="27"/>
      <c r="M737" s="27"/>
      <c r="N737" s="27"/>
      <c r="O737" s="14"/>
    </row>
    <row r="738" spans="1:15" x14ac:dyDescent="0.25">
      <c r="A738" s="1"/>
      <c r="B738" s="1"/>
      <c r="C738" s="1"/>
      <c r="D738" s="5"/>
      <c r="E738" s="24" t="str">
        <f>IFERROR(VLOOKUP(D738,#REF!,4,FALSE)," ")</f>
        <v xml:space="preserve"> </v>
      </c>
      <c r="F738" s="1">
        <f t="shared" si="19"/>
        <v>0</v>
      </c>
      <c r="G738" s="1" t="str">
        <f>IFERROR(VLOOKUP(D738,#REF!,12,FALSE)," ")</f>
        <v xml:space="preserve"> </v>
      </c>
      <c r="H738" s="30"/>
      <c r="I738" s="5"/>
      <c r="J738" s="30"/>
      <c r="K738" s="31"/>
      <c r="L738" s="27"/>
      <c r="M738" s="27"/>
      <c r="N738" s="27"/>
      <c r="O738" s="14"/>
    </row>
    <row r="739" spans="1:15" x14ac:dyDescent="0.25">
      <c r="A739" s="1"/>
      <c r="B739" s="1"/>
      <c r="C739" s="1"/>
      <c r="D739" s="5"/>
      <c r="E739" s="24" t="str">
        <f>IFERROR(VLOOKUP(D739,#REF!,4,FALSE)," ")</f>
        <v xml:space="preserve"> </v>
      </c>
      <c r="F739" s="1">
        <f t="shared" si="19"/>
        <v>0</v>
      </c>
      <c r="G739" s="1" t="str">
        <f>IFERROR(VLOOKUP(D739,#REF!,12,FALSE)," ")</f>
        <v xml:space="preserve"> </v>
      </c>
      <c r="H739" s="30"/>
      <c r="I739" s="5"/>
      <c r="J739" s="30"/>
      <c r="K739" s="31"/>
      <c r="L739" s="27"/>
      <c r="M739" s="27"/>
      <c r="N739" s="27"/>
      <c r="O739" s="14"/>
    </row>
    <row r="740" spans="1:15" x14ac:dyDescent="0.25">
      <c r="A740" s="1"/>
      <c r="B740" s="1"/>
      <c r="C740" s="1"/>
      <c r="D740" s="5"/>
      <c r="E740" s="24" t="str">
        <f>IFERROR(VLOOKUP(D740,#REF!,4,FALSE)," ")</f>
        <v xml:space="preserve"> </v>
      </c>
      <c r="F740" s="1">
        <f t="shared" si="19"/>
        <v>0</v>
      </c>
      <c r="G740" s="1" t="str">
        <f>IFERROR(VLOOKUP(D740,#REF!,12,FALSE)," ")</f>
        <v xml:space="preserve"> </v>
      </c>
      <c r="H740" s="30"/>
      <c r="I740" s="5"/>
      <c r="J740" s="30"/>
      <c r="K740" s="31"/>
      <c r="L740" s="27"/>
      <c r="M740" s="27"/>
      <c r="N740" s="27"/>
      <c r="O740" s="14"/>
    </row>
    <row r="741" spans="1:15" x14ac:dyDescent="0.25">
      <c r="A741" s="1"/>
      <c r="B741" s="1"/>
      <c r="C741" s="1"/>
      <c r="D741" s="5"/>
      <c r="E741" s="24" t="str">
        <f>IFERROR(VLOOKUP(D741,#REF!,4,FALSE)," ")</f>
        <v xml:space="preserve"> </v>
      </c>
      <c r="F741" s="1">
        <f t="shared" si="19"/>
        <v>0</v>
      </c>
      <c r="G741" s="1" t="str">
        <f>IFERROR(VLOOKUP(D741,#REF!,12,FALSE)," ")</f>
        <v xml:space="preserve"> </v>
      </c>
      <c r="H741" s="30"/>
      <c r="I741" s="5"/>
      <c r="J741" s="30"/>
      <c r="K741" s="31"/>
      <c r="L741" s="27"/>
      <c r="M741" s="27"/>
      <c r="N741" s="27"/>
      <c r="O741" s="14"/>
    </row>
    <row r="742" spans="1:15" x14ac:dyDescent="0.25">
      <c r="A742" s="1"/>
      <c r="B742" s="1"/>
      <c r="C742" s="1"/>
      <c r="D742" s="5"/>
      <c r="E742" s="24" t="str">
        <f>IFERROR(VLOOKUP(D742,#REF!,4,FALSE)," ")</f>
        <v xml:space="preserve"> </v>
      </c>
      <c r="F742" s="1">
        <f t="shared" si="19"/>
        <v>0</v>
      </c>
      <c r="G742" s="1" t="str">
        <f>IFERROR(VLOOKUP(D742,#REF!,12,FALSE)," ")</f>
        <v xml:space="preserve"> </v>
      </c>
      <c r="H742" s="30"/>
      <c r="I742" s="5"/>
      <c r="J742" s="30"/>
      <c r="K742" s="31"/>
      <c r="L742" s="27"/>
      <c r="M742" s="27"/>
      <c r="N742" s="27"/>
      <c r="O742" s="14"/>
    </row>
    <row r="743" spans="1:15" x14ac:dyDescent="0.25">
      <c r="A743" s="1"/>
      <c r="B743" s="1"/>
      <c r="C743" s="1"/>
      <c r="D743" s="5"/>
      <c r="E743" s="24" t="str">
        <f>IFERROR(VLOOKUP(D743,#REF!,4,FALSE)," ")</f>
        <v xml:space="preserve"> </v>
      </c>
      <c r="F743" s="1">
        <f t="shared" si="19"/>
        <v>0</v>
      </c>
      <c r="G743" s="1" t="str">
        <f>IFERROR(VLOOKUP(D743,#REF!,12,FALSE)," ")</f>
        <v xml:space="preserve"> </v>
      </c>
      <c r="H743" s="30"/>
      <c r="I743" s="5"/>
      <c r="J743" s="30"/>
      <c r="K743" s="31"/>
      <c r="L743" s="27"/>
      <c r="M743" s="27"/>
      <c r="N743" s="27"/>
      <c r="O743" s="14"/>
    </row>
    <row r="744" spans="1:15" x14ac:dyDescent="0.25">
      <c r="A744" s="1"/>
      <c r="B744" s="1"/>
      <c r="C744" s="1"/>
      <c r="D744" s="5"/>
      <c r="E744" s="24" t="str">
        <f>IFERROR(VLOOKUP(D744,#REF!,4,FALSE)," ")</f>
        <v xml:space="preserve"> </v>
      </c>
      <c r="F744" s="1">
        <f t="shared" si="19"/>
        <v>0</v>
      </c>
      <c r="G744" s="1" t="str">
        <f>IFERROR(VLOOKUP(D744,#REF!,12,FALSE)," ")</f>
        <v xml:space="preserve"> </v>
      </c>
      <c r="H744" s="30"/>
      <c r="I744" s="5"/>
      <c r="J744" s="30"/>
      <c r="K744" s="31"/>
      <c r="L744" s="27"/>
      <c r="M744" s="27"/>
      <c r="N744" s="27"/>
      <c r="O744" s="14"/>
    </row>
    <row r="745" spans="1:15" x14ac:dyDescent="0.25">
      <c r="A745" s="1"/>
      <c r="B745" s="1"/>
      <c r="C745" s="1"/>
      <c r="D745" s="5"/>
      <c r="E745" s="24" t="str">
        <f>IFERROR(VLOOKUP(D745,#REF!,4,FALSE)," ")</f>
        <v xml:space="preserve"> </v>
      </c>
      <c r="F745" s="1">
        <f t="shared" si="19"/>
        <v>0</v>
      </c>
      <c r="G745" s="1" t="str">
        <f>IFERROR(VLOOKUP(D745,#REF!,12,FALSE)," ")</f>
        <v xml:space="preserve"> </v>
      </c>
      <c r="H745" s="30"/>
      <c r="I745" s="5"/>
      <c r="J745" s="30"/>
      <c r="K745" s="31"/>
      <c r="L745" s="27"/>
      <c r="M745" s="27"/>
      <c r="N745" s="27"/>
      <c r="O745" s="14"/>
    </row>
    <row r="746" spans="1:15" x14ac:dyDescent="0.25">
      <c r="A746" s="1"/>
      <c r="B746" s="1"/>
      <c r="C746" s="1"/>
      <c r="D746" s="5"/>
      <c r="E746" s="24" t="str">
        <f>IFERROR(VLOOKUP(D746,#REF!,4,FALSE)," ")</f>
        <v xml:space="preserve"> </v>
      </c>
      <c r="F746" s="1">
        <f t="shared" si="19"/>
        <v>0</v>
      </c>
      <c r="G746" s="1" t="str">
        <f>IFERROR(VLOOKUP(D746,#REF!,12,FALSE)," ")</f>
        <v xml:space="preserve"> </v>
      </c>
      <c r="H746" s="30"/>
      <c r="I746" s="5"/>
      <c r="J746" s="30"/>
      <c r="K746" s="31"/>
      <c r="L746" s="27"/>
      <c r="M746" s="27"/>
      <c r="N746" s="27"/>
      <c r="O746" s="14"/>
    </row>
    <row r="747" spans="1:15" x14ac:dyDescent="0.25">
      <c r="A747" s="1"/>
      <c r="B747" s="1"/>
      <c r="C747" s="1"/>
      <c r="D747" s="5"/>
      <c r="E747" s="24" t="str">
        <f>IFERROR(VLOOKUP(D747,#REF!,4,FALSE)," ")</f>
        <v xml:space="preserve"> </v>
      </c>
      <c r="F747" s="1">
        <f t="shared" si="19"/>
        <v>0</v>
      </c>
      <c r="G747" s="1" t="str">
        <f>IFERROR(VLOOKUP(D747,#REF!,12,FALSE)," ")</f>
        <v xml:space="preserve"> </v>
      </c>
      <c r="H747" s="30"/>
      <c r="I747" s="5"/>
      <c r="J747" s="30"/>
      <c r="K747" s="31"/>
      <c r="L747" s="27"/>
      <c r="M747" s="27"/>
      <c r="N747" s="27"/>
      <c r="O747" s="14"/>
    </row>
    <row r="748" spans="1:15" x14ac:dyDescent="0.25">
      <c r="A748" s="1"/>
      <c r="B748" s="1"/>
      <c r="C748" s="1"/>
      <c r="D748" s="5"/>
      <c r="E748" s="24" t="str">
        <f>IFERROR(VLOOKUP(D748,#REF!,4,FALSE)," ")</f>
        <v xml:space="preserve"> </v>
      </c>
      <c r="F748" s="1">
        <f t="shared" si="19"/>
        <v>0</v>
      </c>
      <c r="G748" s="1" t="str">
        <f>IFERROR(VLOOKUP(D748,#REF!,12,FALSE)," ")</f>
        <v xml:space="preserve"> </v>
      </c>
      <c r="H748" s="30"/>
      <c r="I748" s="5"/>
      <c r="J748" s="30"/>
      <c r="K748" s="31"/>
      <c r="L748" s="27"/>
      <c r="M748" s="27"/>
      <c r="N748" s="27"/>
      <c r="O748" s="14"/>
    </row>
    <row r="749" spans="1:15" x14ac:dyDescent="0.25">
      <c r="A749" s="1"/>
      <c r="B749" s="1"/>
      <c r="C749" s="1"/>
      <c r="D749" s="5"/>
      <c r="E749" s="24" t="str">
        <f>IFERROR(VLOOKUP(D749,#REF!,4,FALSE)," ")</f>
        <v xml:space="preserve"> </v>
      </c>
      <c r="F749" s="1">
        <f t="shared" si="19"/>
        <v>0</v>
      </c>
      <c r="G749" s="1" t="str">
        <f>IFERROR(VLOOKUP(D749,#REF!,12,FALSE)," ")</f>
        <v xml:space="preserve"> </v>
      </c>
      <c r="H749" s="30"/>
      <c r="I749" s="5"/>
      <c r="J749" s="30"/>
      <c r="K749" s="31"/>
      <c r="L749" s="27"/>
      <c r="M749" s="27"/>
      <c r="N749" s="27"/>
      <c r="O749" s="14"/>
    </row>
    <row r="750" spans="1:15" x14ac:dyDescent="0.25">
      <c r="A750" s="1"/>
      <c r="B750" s="1"/>
      <c r="C750" s="1"/>
      <c r="D750" s="5"/>
      <c r="E750" s="24" t="str">
        <f>IFERROR(VLOOKUP(D750,#REF!,4,FALSE)," ")</f>
        <v xml:space="preserve"> </v>
      </c>
      <c r="F750" s="1">
        <f t="shared" si="19"/>
        <v>0</v>
      </c>
      <c r="G750" s="1" t="str">
        <f>IFERROR(VLOOKUP(D750,#REF!,12,FALSE)," ")</f>
        <v xml:space="preserve"> </v>
      </c>
      <c r="H750" s="30"/>
      <c r="I750" s="5"/>
      <c r="J750" s="30"/>
      <c r="K750" s="31"/>
      <c r="L750" s="27"/>
      <c r="M750" s="27"/>
      <c r="N750" s="27"/>
      <c r="O750" s="14"/>
    </row>
    <row r="751" spans="1:15" x14ac:dyDescent="0.25">
      <c r="A751" s="1"/>
      <c r="B751" s="1"/>
      <c r="C751" s="1"/>
      <c r="D751" s="5"/>
      <c r="E751" s="24" t="str">
        <f>IFERROR(VLOOKUP(D751,#REF!,4,FALSE)," ")</f>
        <v xml:space="preserve"> </v>
      </c>
      <c r="F751" s="1">
        <f t="shared" si="19"/>
        <v>0</v>
      </c>
      <c r="G751" s="1" t="str">
        <f>IFERROR(VLOOKUP(D751,#REF!,12,FALSE)," ")</f>
        <v xml:space="preserve"> </v>
      </c>
      <c r="H751" s="30"/>
      <c r="I751" s="5"/>
      <c r="J751" s="30"/>
      <c r="K751" s="31"/>
      <c r="L751" s="27"/>
      <c r="M751" s="27"/>
      <c r="N751" s="27"/>
      <c r="O751" s="14"/>
    </row>
    <row r="752" spans="1:15" x14ac:dyDescent="0.25">
      <c r="A752" s="1"/>
      <c r="B752" s="1"/>
      <c r="C752" s="1"/>
      <c r="D752" s="5"/>
      <c r="E752" s="24" t="str">
        <f>IFERROR(VLOOKUP(D752,#REF!,4,FALSE)," ")</f>
        <v xml:space="preserve"> </v>
      </c>
      <c r="F752" s="1">
        <f t="shared" si="19"/>
        <v>0</v>
      </c>
      <c r="G752" s="1" t="str">
        <f>IFERROR(VLOOKUP(D752,#REF!,12,FALSE)," ")</f>
        <v xml:space="preserve"> </v>
      </c>
      <c r="H752" s="30"/>
      <c r="I752" s="5"/>
      <c r="J752" s="30"/>
      <c r="K752" s="31"/>
      <c r="L752" s="27"/>
      <c r="M752" s="27"/>
      <c r="N752" s="27"/>
      <c r="O752" s="14"/>
    </row>
    <row r="753" spans="1:15" x14ac:dyDescent="0.25">
      <c r="A753" s="1"/>
      <c r="B753" s="1"/>
      <c r="C753" s="1"/>
      <c r="D753" s="5"/>
      <c r="E753" s="24" t="str">
        <f>IFERROR(VLOOKUP(D753,#REF!,4,FALSE)," ")</f>
        <v xml:space="preserve"> </v>
      </c>
      <c r="F753" s="1">
        <f t="shared" si="19"/>
        <v>0</v>
      </c>
      <c r="G753" s="1" t="str">
        <f>IFERROR(VLOOKUP(D753,#REF!,12,FALSE)," ")</f>
        <v xml:space="preserve"> </v>
      </c>
      <c r="H753" s="30"/>
      <c r="I753" s="5"/>
      <c r="J753" s="30"/>
      <c r="K753" s="31"/>
      <c r="L753" s="27"/>
      <c r="M753" s="27"/>
      <c r="N753" s="27"/>
      <c r="O753" s="14"/>
    </row>
    <row r="754" spans="1:15" x14ac:dyDescent="0.25">
      <c r="A754" s="1"/>
      <c r="B754" s="1"/>
      <c r="C754" s="1"/>
      <c r="D754" s="5"/>
      <c r="E754" s="24" t="str">
        <f>IFERROR(VLOOKUP(D754,#REF!,4,FALSE)," ")</f>
        <v xml:space="preserve"> </v>
      </c>
      <c r="F754" s="1">
        <f t="shared" si="19"/>
        <v>0</v>
      </c>
      <c r="G754" s="1" t="str">
        <f>IFERROR(VLOOKUP(D754,#REF!,12,FALSE)," ")</f>
        <v xml:space="preserve"> </v>
      </c>
      <c r="H754" s="30"/>
      <c r="I754" s="5"/>
      <c r="J754" s="30"/>
      <c r="K754" s="31"/>
      <c r="L754" s="27"/>
      <c r="M754" s="27"/>
      <c r="N754" s="27"/>
      <c r="O754" s="14"/>
    </row>
    <row r="755" spans="1:15" x14ac:dyDescent="0.25">
      <c r="A755" s="1"/>
      <c r="B755" s="1"/>
      <c r="C755" s="1"/>
      <c r="D755" s="5"/>
      <c r="E755" s="24" t="str">
        <f>IFERROR(VLOOKUP(D755,#REF!,4,FALSE)," ")</f>
        <v xml:space="preserve"> </v>
      </c>
      <c r="F755" s="1">
        <f t="shared" si="19"/>
        <v>0</v>
      </c>
      <c r="G755" s="1" t="str">
        <f>IFERROR(VLOOKUP(D755,#REF!,12,FALSE)," ")</f>
        <v xml:space="preserve"> </v>
      </c>
      <c r="H755" s="30"/>
      <c r="I755" s="5"/>
      <c r="J755" s="30"/>
      <c r="K755" s="31"/>
      <c r="L755" s="27"/>
      <c r="M755" s="27"/>
      <c r="N755" s="27"/>
      <c r="O755" s="14"/>
    </row>
    <row r="756" spans="1:15" x14ac:dyDescent="0.25">
      <c r="A756" s="1"/>
      <c r="B756" s="1"/>
      <c r="C756" s="1"/>
      <c r="D756" s="5"/>
      <c r="E756" s="24" t="str">
        <f>IFERROR(VLOOKUP(D756,#REF!,4,FALSE)," ")</f>
        <v xml:space="preserve"> </v>
      </c>
      <c r="F756" s="1">
        <f t="shared" si="19"/>
        <v>0</v>
      </c>
      <c r="G756" s="1" t="str">
        <f>IFERROR(VLOOKUP(D756,#REF!,12,FALSE)," ")</f>
        <v xml:space="preserve"> </v>
      </c>
      <c r="H756" s="30"/>
      <c r="I756" s="5"/>
      <c r="J756" s="30"/>
      <c r="K756" s="31"/>
      <c r="L756" s="27"/>
      <c r="M756" s="27"/>
      <c r="N756" s="27"/>
      <c r="O756" s="14"/>
    </row>
    <row r="757" spans="1:15" x14ac:dyDescent="0.25">
      <c r="A757" s="1"/>
      <c r="B757" s="1"/>
      <c r="C757" s="1"/>
      <c r="D757" s="5"/>
      <c r="E757" s="24" t="str">
        <f>IFERROR(VLOOKUP(D757,#REF!,4,FALSE)," ")</f>
        <v xml:space="preserve"> </v>
      </c>
      <c r="F757" s="1">
        <f t="shared" si="19"/>
        <v>0</v>
      </c>
      <c r="G757" s="1" t="str">
        <f>IFERROR(VLOOKUP(D757,#REF!,12,FALSE)," ")</f>
        <v xml:space="preserve"> </v>
      </c>
      <c r="H757" s="30"/>
      <c r="I757" s="5"/>
      <c r="J757" s="30"/>
      <c r="K757" s="31"/>
      <c r="L757" s="27"/>
      <c r="M757" s="27"/>
      <c r="N757" s="27"/>
      <c r="O757" s="14"/>
    </row>
    <row r="758" spans="1:15" x14ac:dyDescent="0.25">
      <c r="A758" s="1"/>
      <c r="B758" s="1"/>
      <c r="C758" s="1"/>
      <c r="D758" s="5"/>
      <c r="E758" s="24" t="str">
        <f>IFERROR(VLOOKUP(D758,#REF!,4,FALSE)," ")</f>
        <v xml:space="preserve"> </v>
      </c>
      <c r="F758" s="1">
        <f t="shared" si="19"/>
        <v>0</v>
      </c>
      <c r="G758" s="1" t="str">
        <f>IFERROR(VLOOKUP(D758,#REF!,12,FALSE)," ")</f>
        <v xml:space="preserve"> </v>
      </c>
      <c r="H758" s="30"/>
      <c r="I758" s="5"/>
      <c r="J758" s="30"/>
      <c r="K758" s="31"/>
      <c r="L758" s="27"/>
      <c r="M758" s="27"/>
      <c r="N758" s="27"/>
      <c r="O758" s="14"/>
    </row>
    <row r="759" spans="1:15" x14ac:dyDescent="0.25">
      <c r="A759" s="1"/>
      <c r="B759" s="1"/>
      <c r="C759" s="1"/>
      <c r="D759" s="5"/>
      <c r="E759" s="24" t="str">
        <f>IFERROR(VLOOKUP(D759,#REF!,4,FALSE)," ")</f>
        <v xml:space="preserve"> </v>
      </c>
      <c r="F759" s="1">
        <f t="shared" si="19"/>
        <v>0</v>
      </c>
      <c r="G759" s="1" t="str">
        <f>IFERROR(VLOOKUP(D759,#REF!,12,FALSE)," ")</f>
        <v xml:space="preserve"> </v>
      </c>
      <c r="H759" s="30"/>
      <c r="I759" s="5"/>
      <c r="J759" s="30"/>
      <c r="K759" s="31"/>
      <c r="L759" s="27"/>
      <c r="M759" s="27"/>
      <c r="N759" s="27"/>
      <c r="O759" s="14"/>
    </row>
    <row r="760" spans="1:15" x14ac:dyDescent="0.25">
      <c r="A760" s="1"/>
      <c r="B760" s="1"/>
      <c r="C760" s="1"/>
      <c r="D760" s="5"/>
      <c r="E760" s="24" t="str">
        <f>IFERROR(VLOOKUP(D760,#REF!,4,FALSE)," ")</f>
        <v xml:space="preserve"> </v>
      </c>
      <c r="F760" s="1">
        <f t="shared" si="19"/>
        <v>0</v>
      </c>
      <c r="G760" s="1" t="str">
        <f>IFERROR(VLOOKUP(D760,#REF!,12,FALSE)," ")</f>
        <v xml:space="preserve"> </v>
      </c>
      <c r="H760" s="30"/>
      <c r="I760" s="5"/>
      <c r="J760" s="30"/>
      <c r="K760" s="31"/>
      <c r="L760" s="27"/>
      <c r="M760" s="27"/>
      <c r="N760" s="27"/>
      <c r="O760" s="14"/>
    </row>
    <row r="761" spans="1:15" x14ac:dyDescent="0.25">
      <c r="A761" s="1"/>
      <c r="B761" s="1"/>
      <c r="C761" s="1"/>
      <c r="D761" s="5"/>
      <c r="E761" s="24" t="str">
        <f>IFERROR(VLOOKUP(D761,#REF!,4,FALSE)," ")</f>
        <v xml:space="preserve"> </v>
      </c>
      <c r="F761" s="1">
        <f t="shared" si="19"/>
        <v>0</v>
      </c>
      <c r="G761" s="1" t="str">
        <f>IFERROR(VLOOKUP(D761,#REF!,12,FALSE)," ")</f>
        <v xml:space="preserve"> </v>
      </c>
      <c r="H761" s="30"/>
      <c r="I761" s="5"/>
      <c r="J761" s="30"/>
      <c r="K761" s="31"/>
      <c r="L761" s="27"/>
      <c r="M761" s="27"/>
      <c r="N761" s="27"/>
      <c r="O761" s="14"/>
    </row>
    <row r="762" spans="1:15" x14ac:dyDescent="0.25">
      <c r="A762" s="1"/>
      <c r="B762" s="1"/>
      <c r="C762" s="1"/>
      <c r="D762" s="5"/>
      <c r="E762" s="24" t="str">
        <f>IFERROR(VLOOKUP(D762,#REF!,4,FALSE)," ")</f>
        <v xml:space="preserve"> </v>
      </c>
      <c r="F762" s="1">
        <f t="shared" si="19"/>
        <v>0</v>
      </c>
      <c r="G762" s="1" t="str">
        <f>IFERROR(VLOOKUP(D762,#REF!,12,FALSE)," ")</f>
        <v xml:space="preserve"> </v>
      </c>
      <c r="H762" s="30"/>
      <c r="I762" s="5"/>
      <c r="J762" s="30"/>
      <c r="K762" s="31"/>
      <c r="L762" s="27"/>
      <c r="M762" s="27"/>
      <c r="N762" s="27"/>
      <c r="O762" s="14"/>
    </row>
    <row r="763" spans="1:15" x14ac:dyDescent="0.25">
      <c r="A763" s="1"/>
      <c r="B763" s="1"/>
      <c r="C763" s="1"/>
      <c r="D763" s="5"/>
      <c r="E763" s="24" t="str">
        <f>IFERROR(VLOOKUP(D763,#REF!,4,FALSE)," ")</f>
        <v xml:space="preserve"> </v>
      </c>
      <c r="F763" s="1">
        <f t="shared" si="19"/>
        <v>0</v>
      </c>
      <c r="G763" s="1" t="str">
        <f>IFERROR(VLOOKUP(D763,#REF!,12,FALSE)," ")</f>
        <v xml:space="preserve"> </v>
      </c>
      <c r="H763" s="30"/>
      <c r="I763" s="5"/>
      <c r="J763" s="30"/>
      <c r="K763" s="31"/>
      <c r="L763" s="27"/>
      <c r="M763" s="27"/>
      <c r="N763" s="27"/>
      <c r="O763" s="14"/>
    </row>
    <row r="764" spans="1:15" x14ac:dyDescent="0.25">
      <c r="A764" s="1"/>
      <c r="B764" s="1"/>
      <c r="C764" s="1"/>
      <c r="D764" s="5"/>
      <c r="E764" s="24" t="str">
        <f>IFERROR(VLOOKUP(D764,#REF!,4,FALSE)," ")</f>
        <v xml:space="preserve"> </v>
      </c>
      <c r="F764" s="1">
        <f t="shared" si="19"/>
        <v>0</v>
      </c>
      <c r="G764" s="1" t="str">
        <f>IFERROR(VLOOKUP(D764,#REF!,12,FALSE)," ")</f>
        <v xml:space="preserve"> </v>
      </c>
      <c r="H764" s="30"/>
      <c r="I764" s="5"/>
      <c r="J764" s="30"/>
      <c r="K764" s="31"/>
      <c r="L764" s="27"/>
      <c r="M764" s="27"/>
      <c r="N764" s="27"/>
      <c r="O764" s="14"/>
    </row>
    <row r="765" spans="1:15" x14ac:dyDescent="0.25">
      <c r="A765" s="1"/>
      <c r="B765" s="1"/>
      <c r="C765" s="1"/>
      <c r="D765" s="5"/>
      <c r="E765" s="24" t="str">
        <f>IFERROR(VLOOKUP(D765,#REF!,4,FALSE)," ")</f>
        <v xml:space="preserve"> </v>
      </c>
      <c r="F765" s="1">
        <f t="shared" si="19"/>
        <v>0</v>
      </c>
      <c r="G765" s="1" t="str">
        <f>IFERROR(VLOOKUP(D765,#REF!,12,FALSE)," ")</f>
        <v xml:space="preserve"> </v>
      </c>
      <c r="H765" s="30"/>
      <c r="I765" s="5"/>
      <c r="J765" s="30"/>
      <c r="K765" s="31"/>
      <c r="L765" s="27"/>
      <c r="M765" s="27"/>
      <c r="N765" s="27"/>
      <c r="O765" s="14"/>
    </row>
    <row r="766" spans="1:15" x14ac:dyDescent="0.25">
      <c r="A766" s="1"/>
      <c r="B766" s="1"/>
      <c r="C766" s="1"/>
      <c r="D766" s="5"/>
      <c r="E766" s="24" t="str">
        <f>IFERROR(VLOOKUP(D766,#REF!,4,FALSE)," ")</f>
        <v xml:space="preserve"> </v>
      </c>
      <c r="F766" s="1">
        <f t="shared" si="19"/>
        <v>0</v>
      </c>
      <c r="G766" s="1" t="str">
        <f>IFERROR(VLOOKUP(D766,#REF!,12,FALSE)," ")</f>
        <v xml:space="preserve"> </v>
      </c>
      <c r="H766" s="30"/>
      <c r="I766" s="5"/>
      <c r="J766" s="30"/>
      <c r="K766" s="31"/>
      <c r="L766" s="27"/>
      <c r="M766" s="27"/>
      <c r="N766" s="27"/>
      <c r="O766" s="14"/>
    </row>
    <row r="767" spans="1:15" x14ac:dyDescent="0.25">
      <c r="A767" s="1"/>
      <c r="B767" s="1"/>
      <c r="C767" s="1"/>
      <c r="D767" s="5"/>
      <c r="E767" s="24" t="str">
        <f>IFERROR(VLOOKUP(D767,#REF!,4,FALSE)," ")</f>
        <v xml:space="preserve"> </v>
      </c>
      <c r="F767" s="1">
        <f t="shared" si="19"/>
        <v>0</v>
      </c>
      <c r="G767" s="1" t="str">
        <f>IFERROR(VLOOKUP(D767,#REF!,12,FALSE)," ")</f>
        <v xml:space="preserve"> </v>
      </c>
      <c r="H767" s="30"/>
      <c r="I767" s="5"/>
      <c r="J767" s="30"/>
      <c r="K767" s="31"/>
      <c r="L767" s="27"/>
      <c r="M767" s="27"/>
      <c r="N767" s="27"/>
      <c r="O767" s="14"/>
    </row>
    <row r="768" spans="1:15" x14ac:dyDescent="0.25">
      <c r="A768" s="1"/>
      <c r="B768" s="1"/>
      <c r="C768" s="1"/>
      <c r="D768" s="5"/>
      <c r="E768" s="24" t="str">
        <f>IFERROR(VLOOKUP(D768,#REF!,4,FALSE)," ")</f>
        <v xml:space="preserve"> </v>
      </c>
      <c r="F768" s="1">
        <f t="shared" si="19"/>
        <v>0</v>
      </c>
      <c r="G768" s="1" t="str">
        <f>IFERROR(VLOOKUP(D768,#REF!,12,FALSE)," ")</f>
        <v xml:space="preserve"> </v>
      </c>
      <c r="H768" s="30"/>
      <c r="I768" s="5"/>
      <c r="J768" s="30"/>
      <c r="K768" s="31"/>
      <c r="L768" s="27"/>
      <c r="M768" s="27"/>
      <c r="N768" s="27"/>
      <c r="O768" s="14"/>
    </row>
    <row r="769" spans="1:15" x14ac:dyDescent="0.25">
      <c r="A769" s="1"/>
      <c r="B769" s="1"/>
      <c r="C769" s="1"/>
      <c r="D769" s="5"/>
      <c r="E769" s="24" t="str">
        <f>IFERROR(VLOOKUP(D769,#REF!,4,FALSE)," ")</f>
        <v xml:space="preserve"> </v>
      </c>
      <c r="F769" s="1">
        <f t="shared" si="19"/>
        <v>0</v>
      </c>
      <c r="G769" s="1" t="str">
        <f>IFERROR(VLOOKUP(D769,#REF!,12,FALSE)," ")</f>
        <v xml:space="preserve"> </v>
      </c>
      <c r="H769" s="30"/>
      <c r="I769" s="5"/>
      <c r="J769" s="30"/>
      <c r="K769" s="31"/>
      <c r="L769" s="27"/>
      <c r="M769" s="27"/>
      <c r="N769" s="27"/>
      <c r="O769" s="14"/>
    </row>
    <row r="770" spans="1:15" x14ac:dyDescent="0.25">
      <c r="A770" s="1"/>
      <c r="B770" s="1"/>
      <c r="C770" s="1"/>
      <c r="D770" s="5"/>
      <c r="E770" s="24" t="str">
        <f>IFERROR(VLOOKUP(D770,#REF!,4,FALSE)," ")</f>
        <v xml:space="preserve"> </v>
      </c>
      <c r="F770" s="1">
        <f t="shared" si="19"/>
        <v>0</v>
      </c>
      <c r="G770" s="1" t="str">
        <f>IFERROR(VLOOKUP(D770,#REF!,12,FALSE)," ")</f>
        <v xml:space="preserve"> </v>
      </c>
      <c r="H770" s="30"/>
      <c r="I770" s="5"/>
      <c r="J770" s="30"/>
      <c r="K770" s="31"/>
      <c r="L770" s="27"/>
      <c r="M770" s="27"/>
      <c r="N770" s="27"/>
      <c r="O770" s="14"/>
    </row>
    <row r="771" spans="1:15" x14ac:dyDescent="0.25">
      <c r="A771" s="1"/>
      <c r="B771" s="1"/>
      <c r="C771" s="1"/>
      <c r="D771" s="5"/>
      <c r="E771" s="24" t="str">
        <f>IFERROR(VLOOKUP(D771,#REF!,4,FALSE)," ")</f>
        <v xml:space="preserve"> </v>
      </c>
      <c r="F771" s="1">
        <f t="shared" si="19"/>
        <v>0</v>
      </c>
      <c r="G771" s="1" t="str">
        <f>IFERROR(VLOOKUP(D771,#REF!,12,FALSE)," ")</f>
        <v xml:space="preserve"> </v>
      </c>
      <c r="H771" s="30"/>
      <c r="I771" s="5"/>
      <c r="J771" s="30"/>
      <c r="K771" s="31"/>
      <c r="L771" s="27"/>
      <c r="M771" s="27"/>
      <c r="N771" s="27"/>
      <c r="O771" s="14"/>
    </row>
    <row r="772" spans="1:15" x14ac:dyDescent="0.25">
      <c r="A772" s="1"/>
      <c r="B772" s="1"/>
      <c r="C772" s="1"/>
      <c r="D772" s="5"/>
      <c r="E772" s="24" t="str">
        <f>IFERROR(VLOOKUP(D772,#REF!,4,FALSE)," ")</f>
        <v xml:space="preserve"> </v>
      </c>
      <c r="F772" s="1">
        <f t="shared" si="19"/>
        <v>0</v>
      </c>
      <c r="G772" s="1" t="str">
        <f>IFERROR(VLOOKUP(D772,#REF!,12,FALSE)," ")</f>
        <v xml:space="preserve"> </v>
      </c>
      <c r="H772" s="30"/>
      <c r="I772" s="5"/>
      <c r="J772" s="30"/>
      <c r="K772" s="31"/>
      <c r="L772" s="27"/>
      <c r="M772" s="27"/>
      <c r="N772" s="27"/>
      <c r="O772" s="14"/>
    </row>
    <row r="773" spans="1:15" x14ac:dyDescent="0.25">
      <c r="A773" s="1"/>
      <c r="B773" s="1"/>
      <c r="C773" s="1"/>
      <c r="D773" s="5"/>
      <c r="E773" s="24" t="str">
        <f>IFERROR(VLOOKUP(D773,#REF!,4,FALSE)," ")</f>
        <v xml:space="preserve"> </v>
      </c>
      <c r="F773" s="1">
        <f t="shared" si="19"/>
        <v>0</v>
      </c>
      <c r="G773" s="1" t="str">
        <f>IFERROR(VLOOKUP(D773,#REF!,12,FALSE)," ")</f>
        <v xml:space="preserve"> </v>
      </c>
      <c r="H773" s="30"/>
      <c r="I773" s="5"/>
      <c r="J773" s="30"/>
      <c r="K773" s="31"/>
      <c r="L773" s="27"/>
      <c r="M773" s="27"/>
      <c r="N773" s="27"/>
      <c r="O773" s="14"/>
    </row>
    <row r="774" spans="1:15" x14ac:dyDescent="0.25">
      <c r="A774" s="1"/>
      <c r="B774" s="1"/>
      <c r="C774" s="1"/>
      <c r="D774" s="5"/>
      <c r="E774" s="24" t="str">
        <f>IFERROR(VLOOKUP(D774,#REF!,4,FALSE)," ")</f>
        <v xml:space="preserve"> </v>
      </c>
      <c r="F774" s="1">
        <f t="shared" si="19"/>
        <v>0</v>
      </c>
      <c r="G774" s="1" t="str">
        <f>IFERROR(VLOOKUP(D774,#REF!,12,FALSE)," ")</f>
        <v xml:space="preserve"> </v>
      </c>
      <c r="H774" s="30"/>
      <c r="I774" s="5"/>
      <c r="J774" s="30"/>
      <c r="K774" s="31"/>
      <c r="L774" s="27"/>
      <c r="M774" s="27"/>
      <c r="N774" s="27"/>
      <c r="O774" s="14"/>
    </row>
    <row r="775" spans="1:15" x14ac:dyDescent="0.25">
      <c r="A775" s="1"/>
      <c r="B775" s="1"/>
      <c r="C775" s="1"/>
      <c r="D775" s="5"/>
      <c r="E775" s="24" t="str">
        <f>IFERROR(VLOOKUP(D775,#REF!,4,FALSE)," ")</f>
        <v xml:space="preserve"> </v>
      </c>
      <c r="F775" s="1">
        <f t="shared" si="19"/>
        <v>0</v>
      </c>
      <c r="G775" s="1" t="str">
        <f>IFERROR(VLOOKUP(D775,#REF!,12,FALSE)," ")</f>
        <v xml:space="preserve"> </v>
      </c>
      <c r="H775" s="30"/>
      <c r="I775" s="5"/>
      <c r="J775" s="30"/>
      <c r="K775" s="31"/>
      <c r="L775" s="27"/>
      <c r="M775" s="27"/>
      <c r="N775" s="27"/>
      <c r="O775" s="14"/>
    </row>
    <row r="776" spans="1:15" x14ac:dyDescent="0.25">
      <c r="A776" s="1"/>
      <c r="B776" s="1"/>
      <c r="C776" s="1"/>
      <c r="D776" s="5"/>
      <c r="E776" s="24" t="str">
        <f>IFERROR(VLOOKUP(D776,#REF!,4,FALSE)," ")</f>
        <v xml:space="preserve"> </v>
      </c>
      <c r="F776" s="1">
        <f t="shared" si="19"/>
        <v>0</v>
      </c>
      <c r="G776" s="1" t="str">
        <f>IFERROR(VLOOKUP(D776,#REF!,12,FALSE)," ")</f>
        <v xml:space="preserve"> </v>
      </c>
      <c r="H776" s="30"/>
      <c r="I776" s="5"/>
      <c r="J776" s="30"/>
      <c r="K776" s="31"/>
      <c r="L776" s="27"/>
      <c r="M776" s="27"/>
      <c r="N776" s="27"/>
      <c r="O776" s="14"/>
    </row>
    <row r="777" spans="1:15" x14ac:dyDescent="0.25">
      <c r="A777" s="1"/>
      <c r="B777" s="1"/>
      <c r="C777" s="1"/>
      <c r="D777" s="5"/>
      <c r="E777" s="24" t="str">
        <f>IFERROR(VLOOKUP(D777,#REF!,4,FALSE)," ")</f>
        <v xml:space="preserve"> </v>
      </c>
      <c r="F777" s="1">
        <f t="shared" ref="F777:F840" si="20">IF(C777="Producto","='Plan_Indicativo '!N2",IF(C777&lt;"Producto",BU776))</f>
        <v>0</v>
      </c>
      <c r="G777" s="1" t="str">
        <f>IFERROR(VLOOKUP(D777,#REF!,12,FALSE)," ")</f>
        <v xml:space="preserve"> </v>
      </c>
      <c r="H777" s="30"/>
      <c r="I777" s="5"/>
      <c r="J777" s="30"/>
      <c r="K777" s="31"/>
      <c r="L777" s="27"/>
      <c r="M777" s="27"/>
      <c r="N777" s="27"/>
      <c r="O777" s="14"/>
    </row>
    <row r="778" spans="1:15" x14ac:dyDescent="0.25">
      <c r="A778" s="1"/>
      <c r="B778" s="1"/>
      <c r="C778" s="1"/>
      <c r="D778" s="5"/>
      <c r="E778" s="24" t="str">
        <f>IFERROR(VLOOKUP(D778,#REF!,4,FALSE)," ")</f>
        <v xml:space="preserve"> </v>
      </c>
      <c r="F778" s="1">
        <f t="shared" si="20"/>
        <v>0</v>
      </c>
      <c r="G778" s="1" t="str">
        <f>IFERROR(VLOOKUP(D778,#REF!,12,FALSE)," ")</f>
        <v xml:space="preserve"> </v>
      </c>
      <c r="H778" s="30"/>
      <c r="I778" s="5"/>
      <c r="J778" s="30"/>
      <c r="K778" s="31"/>
      <c r="L778" s="27"/>
      <c r="M778" s="27"/>
      <c r="N778" s="27"/>
      <c r="O778" s="14"/>
    </row>
    <row r="779" spans="1:15" x14ac:dyDescent="0.25">
      <c r="A779" s="1"/>
      <c r="B779" s="1"/>
      <c r="C779" s="1"/>
      <c r="D779" s="5"/>
      <c r="E779" s="24" t="str">
        <f>IFERROR(VLOOKUP(D779,#REF!,4,FALSE)," ")</f>
        <v xml:space="preserve"> </v>
      </c>
      <c r="F779" s="1">
        <f t="shared" si="20"/>
        <v>0</v>
      </c>
      <c r="G779" s="1" t="str">
        <f>IFERROR(VLOOKUP(D779,#REF!,12,FALSE)," ")</f>
        <v xml:space="preserve"> </v>
      </c>
      <c r="H779" s="30"/>
      <c r="I779" s="5"/>
      <c r="J779" s="30"/>
      <c r="K779" s="31"/>
      <c r="L779" s="27"/>
      <c r="M779" s="27"/>
      <c r="N779" s="27"/>
      <c r="O779" s="14"/>
    </row>
    <row r="780" spans="1:15" x14ac:dyDescent="0.25">
      <c r="A780" s="1"/>
      <c r="B780" s="1"/>
      <c r="C780" s="1"/>
      <c r="D780" s="5"/>
      <c r="E780" s="24" t="str">
        <f>IFERROR(VLOOKUP(D780,#REF!,4,FALSE)," ")</f>
        <v xml:space="preserve"> </v>
      </c>
      <c r="F780" s="1">
        <f t="shared" si="20"/>
        <v>0</v>
      </c>
      <c r="G780" s="1" t="str">
        <f>IFERROR(VLOOKUP(D780,#REF!,12,FALSE)," ")</f>
        <v xml:space="preserve"> </v>
      </c>
      <c r="H780" s="30"/>
      <c r="I780" s="5"/>
      <c r="J780" s="30"/>
      <c r="K780" s="31"/>
      <c r="L780" s="27"/>
      <c r="M780" s="27"/>
      <c r="N780" s="27"/>
      <c r="O780" s="14"/>
    </row>
    <row r="781" spans="1:15" x14ac:dyDescent="0.25">
      <c r="A781" s="1"/>
      <c r="B781" s="1"/>
      <c r="C781" s="1"/>
      <c r="D781" s="5"/>
      <c r="E781" s="24" t="str">
        <f>IFERROR(VLOOKUP(D781,#REF!,4,FALSE)," ")</f>
        <v xml:space="preserve"> </v>
      </c>
      <c r="F781" s="1">
        <f t="shared" si="20"/>
        <v>0</v>
      </c>
      <c r="G781" s="1" t="str">
        <f>IFERROR(VLOOKUP(D781,#REF!,12,FALSE)," ")</f>
        <v xml:space="preserve"> </v>
      </c>
      <c r="H781" s="30"/>
      <c r="I781" s="5"/>
      <c r="J781" s="30"/>
      <c r="K781" s="31"/>
      <c r="L781" s="27"/>
      <c r="M781" s="27"/>
      <c r="N781" s="27"/>
      <c r="O781" s="14"/>
    </row>
    <row r="782" spans="1:15" x14ac:dyDescent="0.25">
      <c r="A782" s="1"/>
      <c r="B782" s="1"/>
      <c r="C782" s="1"/>
      <c r="D782" s="5"/>
      <c r="E782" s="24" t="str">
        <f>IFERROR(VLOOKUP(D782,#REF!,4,FALSE)," ")</f>
        <v xml:space="preserve"> </v>
      </c>
      <c r="F782" s="1">
        <f t="shared" si="20"/>
        <v>0</v>
      </c>
      <c r="G782" s="1" t="str">
        <f>IFERROR(VLOOKUP(D782,#REF!,12,FALSE)," ")</f>
        <v xml:space="preserve"> </v>
      </c>
      <c r="H782" s="30"/>
      <c r="I782" s="5"/>
      <c r="J782" s="30"/>
      <c r="K782" s="31"/>
      <c r="L782" s="27"/>
      <c r="M782" s="27"/>
      <c r="N782" s="27"/>
      <c r="O782" s="14"/>
    </row>
    <row r="783" spans="1:15" x14ac:dyDescent="0.25">
      <c r="A783" s="1"/>
      <c r="B783" s="1"/>
      <c r="C783" s="1"/>
      <c r="D783" s="5"/>
      <c r="E783" s="24" t="str">
        <f>IFERROR(VLOOKUP(D783,#REF!,4,FALSE)," ")</f>
        <v xml:space="preserve"> </v>
      </c>
      <c r="F783" s="1">
        <f t="shared" si="20"/>
        <v>0</v>
      </c>
      <c r="G783" s="1" t="str">
        <f>IFERROR(VLOOKUP(D783,#REF!,12,FALSE)," ")</f>
        <v xml:space="preserve"> </v>
      </c>
      <c r="H783" s="30"/>
      <c r="I783" s="5"/>
      <c r="J783" s="30"/>
      <c r="K783" s="31"/>
      <c r="L783" s="27"/>
      <c r="M783" s="27"/>
      <c r="N783" s="27"/>
      <c r="O783" s="14"/>
    </row>
    <row r="784" spans="1:15" x14ac:dyDescent="0.25">
      <c r="A784" s="1"/>
      <c r="B784" s="1"/>
      <c r="C784" s="1"/>
      <c r="D784" s="5"/>
      <c r="E784" s="24" t="str">
        <f>IFERROR(VLOOKUP(D784,#REF!,4,FALSE)," ")</f>
        <v xml:space="preserve"> </v>
      </c>
      <c r="F784" s="1">
        <f t="shared" si="20"/>
        <v>0</v>
      </c>
      <c r="G784" s="1" t="str">
        <f>IFERROR(VLOOKUP(D784,#REF!,12,FALSE)," ")</f>
        <v xml:space="preserve"> </v>
      </c>
      <c r="H784" s="30"/>
      <c r="I784" s="5"/>
      <c r="J784" s="30"/>
      <c r="K784" s="31"/>
      <c r="L784" s="27"/>
      <c r="M784" s="27"/>
      <c r="N784" s="27"/>
      <c r="O784" s="14"/>
    </row>
    <row r="785" spans="1:15" x14ac:dyDescent="0.25">
      <c r="A785" s="1"/>
      <c r="B785" s="1"/>
      <c r="C785" s="1"/>
      <c r="D785" s="5"/>
      <c r="E785" s="24" t="str">
        <f>IFERROR(VLOOKUP(D785,#REF!,4,FALSE)," ")</f>
        <v xml:space="preserve"> </v>
      </c>
      <c r="F785" s="1">
        <f t="shared" si="20"/>
        <v>0</v>
      </c>
      <c r="G785" s="1" t="str">
        <f>IFERROR(VLOOKUP(D785,#REF!,12,FALSE)," ")</f>
        <v xml:space="preserve"> </v>
      </c>
      <c r="H785" s="30"/>
      <c r="I785" s="5"/>
      <c r="J785" s="30"/>
      <c r="K785" s="31"/>
      <c r="L785" s="27"/>
      <c r="M785" s="27"/>
      <c r="N785" s="27"/>
      <c r="O785" s="14"/>
    </row>
    <row r="786" spans="1:15" x14ac:dyDescent="0.25">
      <c r="A786" s="1"/>
      <c r="B786" s="1"/>
      <c r="C786" s="1"/>
      <c r="D786" s="5"/>
      <c r="E786" s="24" t="str">
        <f>IFERROR(VLOOKUP(D786,#REF!,4,FALSE)," ")</f>
        <v xml:space="preserve"> </v>
      </c>
      <c r="F786" s="1">
        <f t="shared" si="20"/>
        <v>0</v>
      </c>
      <c r="G786" s="1" t="str">
        <f>IFERROR(VLOOKUP(D786,#REF!,12,FALSE)," ")</f>
        <v xml:space="preserve"> </v>
      </c>
      <c r="H786" s="30"/>
      <c r="I786" s="5"/>
      <c r="J786" s="30"/>
      <c r="K786" s="31"/>
      <c r="L786" s="27"/>
      <c r="M786" s="27"/>
      <c r="N786" s="27"/>
      <c r="O786" s="14"/>
    </row>
    <row r="787" spans="1:15" x14ac:dyDescent="0.25">
      <c r="A787" s="1"/>
      <c r="B787" s="1"/>
      <c r="C787" s="1"/>
      <c r="D787" s="5"/>
      <c r="E787" s="24" t="str">
        <f>IFERROR(VLOOKUP(D787,#REF!,4,FALSE)," ")</f>
        <v xml:space="preserve"> </v>
      </c>
      <c r="F787" s="1">
        <f t="shared" si="20"/>
        <v>0</v>
      </c>
      <c r="G787" s="1" t="str">
        <f>IFERROR(VLOOKUP(D787,#REF!,12,FALSE)," ")</f>
        <v xml:space="preserve"> </v>
      </c>
      <c r="H787" s="30"/>
      <c r="I787" s="5"/>
      <c r="J787" s="30"/>
      <c r="K787" s="31"/>
      <c r="L787" s="27"/>
      <c r="M787" s="27"/>
      <c r="N787" s="27"/>
      <c r="O787" s="14"/>
    </row>
    <row r="788" spans="1:15" x14ac:dyDescent="0.25">
      <c r="A788" s="1"/>
      <c r="B788" s="1"/>
      <c r="C788" s="1"/>
      <c r="D788" s="5"/>
      <c r="E788" s="24" t="str">
        <f>IFERROR(VLOOKUP(D788,#REF!,4,FALSE)," ")</f>
        <v xml:space="preserve"> </v>
      </c>
      <c r="F788" s="1">
        <f t="shared" si="20"/>
        <v>0</v>
      </c>
      <c r="G788" s="1" t="str">
        <f>IFERROR(VLOOKUP(D788,#REF!,12,FALSE)," ")</f>
        <v xml:space="preserve"> </v>
      </c>
      <c r="H788" s="30"/>
      <c r="I788" s="5"/>
      <c r="J788" s="30"/>
      <c r="K788" s="31"/>
      <c r="L788" s="27"/>
      <c r="M788" s="27"/>
      <c r="N788" s="27"/>
      <c r="O788" s="14"/>
    </row>
    <row r="789" spans="1:15" x14ac:dyDescent="0.25">
      <c r="A789" s="1"/>
      <c r="B789" s="1"/>
      <c r="C789" s="1"/>
      <c r="D789" s="5"/>
      <c r="E789" s="24" t="str">
        <f>IFERROR(VLOOKUP(D789,#REF!,4,FALSE)," ")</f>
        <v xml:space="preserve"> </v>
      </c>
      <c r="F789" s="1">
        <f t="shared" si="20"/>
        <v>0</v>
      </c>
      <c r="G789" s="1" t="str">
        <f>IFERROR(VLOOKUP(D789,#REF!,12,FALSE)," ")</f>
        <v xml:space="preserve"> </v>
      </c>
      <c r="H789" s="30"/>
      <c r="I789" s="5"/>
      <c r="J789" s="30"/>
      <c r="K789" s="31"/>
      <c r="L789" s="27"/>
      <c r="M789" s="27"/>
      <c r="N789" s="27"/>
      <c r="O789" s="14"/>
    </row>
    <row r="790" spans="1:15" x14ac:dyDescent="0.25">
      <c r="A790" s="1"/>
      <c r="B790" s="1"/>
      <c r="C790" s="1"/>
      <c r="D790" s="5"/>
      <c r="E790" s="24" t="str">
        <f>IFERROR(VLOOKUP(D790,#REF!,4,FALSE)," ")</f>
        <v xml:space="preserve"> </v>
      </c>
      <c r="F790" s="1">
        <f t="shared" si="20"/>
        <v>0</v>
      </c>
      <c r="G790" s="1" t="str">
        <f>IFERROR(VLOOKUP(D790,#REF!,12,FALSE)," ")</f>
        <v xml:space="preserve"> </v>
      </c>
      <c r="H790" s="30"/>
      <c r="I790" s="5"/>
      <c r="J790" s="30"/>
      <c r="K790" s="31"/>
      <c r="L790" s="27"/>
      <c r="M790" s="27"/>
      <c r="N790" s="27"/>
      <c r="O790" s="14"/>
    </row>
    <row r="791" spans="1:15" x14ac:dyDescent="0.25">
      <c r="A791" s="1"/>
      <c r="B791" s="1"/>
      <c r="C791" s="1"/>
      <c r="D791" s="5"/>
      <c r="E791" s="24" t="str">
        <f>IFERROR(VLOOKUP(D791,#REF!,4,FALSE)," ")</f>
        <v xml:space="preserve"> </v>
      </c>
      <c r="F791" s="1">
        <f t="shared" si="20"/>
        <v>0</v>
      </c>
      <c r="G791" s="1" t="str">
        <f>IFERROR(VLOOKUP(D791,#REF!,12,FALSE)," ")</f>
        <v xml:space="preserve"> </v>
      </c>
      <c r="H791" s="30"/>
      <c r="I791" s="5"/>
      <c r="J791" s="30"/>
      <c r="K791" s="31"/>
      <c r="L791" s="27"/>
      <c r="M791" s="27"/>
      <c r="N791" s="27"/>
      <c r="O791" s="14"/>
    </row>
    <row r="792" spans="1:15" x14ac:dyDescent="0.25">
      <c r="A792" s="1"/>
      <c r="B792" s="1"/>
      <c r="C792" s="1"/>
      <c r="D792" s="5"/>
      <c r="E792" s="24" t="str">
        <f>IFERROR(VLOOKUP(D792,#REF!,4,FALSE)," ")</f>
        <v xml:space="preserve"> </v>
      </c>
      <c r="F792" s="1">
        <f t="shared" si="20"/>
        <v>0</v>
      </c>
      <c r="G792" s="1" t="str">
        <f>IFERROR(VLOOKUP(D792,#REF!,12,FALSE)," ")</f>
        <v xml:space="preserve"> </v>
      </c>
      <c r="H792" s="30"/>
      <c r="I792" s="5"/>
      <c r="J792" s="30"/>
      <c r="K792" s="31"/>
      <c r="L792" s="27"/>
      <c r="M792" s="27"/>
      <c r="N792" s="27"/>
      <c r="O792" s="14"/>
    </row>
    <row r="793" spans="1:15" x14ac:dyDescent="0.25">
      <c r="A793" s="1"/>
      <c r="B793" s="1"/>
      <c r="C793" s="1"/>
      <c r="D793" s="5"/>
      <c r="E793" s="24" t="str">
        <f>IFERROR(VLOOKUP(D793,#REF!,4,FALSE)," ")</f>
        <v xml:space="preserve"> </v>
      </c>
      <c r="F793" s="1">
        <f t="shared" si="20"/>
        <v>0</v>
      </c>
      <c r="G793" s="1" t="str">
        <f>IFERROR(VLOOKUP(D793,#REF!,12,FALSE)," ")</f>
        <v xml:space="preserve"> </v>
      </c>
      <c r="H793" s="30"/>
      <c r="I793" s="5"/>
      <c r="J793" s="30"/>
      <c r="K793" s="31"/>
      <c r="L793" s="27"/>
      <c r="M793" s="27"/>
      <c r="N793" s="27"/>
      <c r="O793" s="14"/>
    </row>
    <row r="794" spans="1:15" x14ac:dyDescent="0.25">
      <c r="A794" s="1"/>
      <c r="B794" s="1"/>
      <c r="C794" s="1"/>
      <c r="D794" s="5"/>
      <c r="E794" s="24" t="str">
        <f>IFERROR(VLOOKUP(D794,#REF!,4,FALSE)," ")</f>
        <v xml:space="preserve"> </v>
      </c>
      <c r="F794" s="1">
        <f t="shared" si="20"/>
        <v>0</v>
      </c>
      <c r="G794" s="1" t="str">
        <f>IFERROR(VLOOKUP(D794,#REF!,12,FALSE)," ")</f>
        <v xml:space="preserve"> </v>
      </c>
      <c r="H794" s="30"/>
      <c r="I794" s="5"/>
      <c r="J794" s="30"/>
      <c r="K794" s="31"/>
      <c r="L794" s="27"/>
      <c r="M794" s="27"/>
      <c r="N794" s="27"/>
      <c r="O794" s="14"/>
    </row>
    <row r="795" spans="1:15" x14ac:dyDescent="0.25">
      <c r="A795" s="1"/>
      <c r="B795" s="1"/>
      <c r="C795" s="1"/>
      <c r="D795" s="5"/>
      <c r="E795" s="24" t="str">
        <f>IFERROR(VLOOKUP(D795,#REF!,4,FALSE)," ")</f>
        <v xml:space="preserve"> </v>
      </c>
      <c r="F795" s="1">
        <f t="shared" si="20"/>
        <v>0</v>
      </c>
      <c r="G795" s="1" t="str">
        <f>IFERROR(VLOOKUP(D795,#REF!,12,FALSE)," ")</f>
        <v xml:space="preserve"> </v>
      </c>
      <c r="H795" s="30"/>
      <c r="I795" s="5"/>
      <c r="J795" s="30"/>
      <c r="K795" s="31"/>
      <c r="L795" s="27"/>
      <c r="M795" s="27"/>
      <c r="N795" s="27"/>
      <c r="O795" s="14"/>
    </row>
    <row r="796" spans="1:15" x14ac:dyDescent="0.25">
      <c r="A796" s="1"/>
      <c r="B796" s="1"/>
      <c r="C796" s="1"/>
      <c r="D796" s="5"/>
      <c r="E796" s="24" t="str">
        <f>IFERROR(VLOOKUP(D796,#REF!,4,FALSE)," ")</f>
        <v xml:space="preserve"> </v>
      </c>
      <c r="F796" s="1">
        <f t="shared" si="20"/>
        <v>0</v>
      </c>
      <c r="G796" s="1" t="str">
        <f>IFERROR(VLOOKUP(D796,#REF!,12,FALSE)," ")</f>
        <v xml:space="preserve"> </v>
      </c>
      <c r="H796" s="30"/>
      <c r="I796" s="5"/>
      <c r="J796" s="30"/>
      <c r="K796" s="31"/>
      <c r="L796" s="27"/>
      <c r="M796" s="27"/>
      <c r="N796" s="27"/>
      <c r="O796" s="14"/>
    </row>
    <row r="797" spans="1:15" x14ac:dyDescent="0.25">
      <c r="A797" s="1"/>
      <c r="B797" s="1"/>
      <c r="C797" s="1"/>
      <c r="D797" s="5"/>
      <c r="E797" s="24" t="str">
        <f>IFERROR(VLOOKUP(D797,#REF!,4,FALSE)," ")</f>
        <v xml:space="preserve"> </v>
      </c>
      <c r="F797" s="1">
        <f t="shared" si="20"/>
        <v>0</v>
      </c>
      <c r="G797" s="1" t="str">
        <f>IFERROR(VLOOKUP(D797,#REF!,12,FALSE)," ")</f>
        <v xml:space="preserve"> </v>
      </c>
      <c r="H797" s="30"/>
      <c r="I797" s="5"/>
      <c r="J797" s="30"/>
      <c r="K797" s="31"/>
      <c r="L797" s="27"/>
      <c r="M797" s="27"/>
      <c r="N797" s="27"/>
      <c r="O797" s="14"/>
    </row>
    <row r="798" spans="1:15" x14ac:dyDescent="0.25">
      <c r="A798" s="1"/>
      <c r="B798" s="1"/>
      <c r="C798" s="1"/>
      <c r="D798" s="5"/>
      <c r="E798" s="24" t="str">
        <f>IFERROR(VLOOKUP(D798,#REF!,4,FALSE)," ")</f>
        <v xml:space="preserve"> </v>
      </c>
      <c r="F798" s="1">
        <f t="shared" si="20"/>
        <v>0</v>
      </c>
      <c r="G798" s="1" t="str">
        <f>IFERROR(VLOOKUP(D798,#REF!,12,FALSE)," ")</f>
        <v xml:space="preserve"> </v>
      </c>
      <c r="H798" s="30"/>
      <c r="I798" s="5"/>
      <c r="J798" s="30"/>
      <c r="K798" s="31"/>
      <c r="L798" s="27"/>
      <c r="M798" s="27"/>
      <c r="N798" s="27"/>
      <c r="O798" s="14"/>
    </row>
    <row r="799" spans="1:15" x14ac:dyDescent="0.25">
      <c r="A799" s="1"/>
      <c r="B799" s="1"/>
      <c r="C799" s="1"/>
      <c r="D799" s="5"/>
      <c r="E799" s="24" t="str">
        <f>IFERROR(VLOOKUP(D799,#REF!,4,FALSE)," ")</f>
        <v xml:space="preserve"> </v>
      </c>
      <c r="F799" s="1">
        <f t="shared" si="20"/>
        <v>0</v>
      </c>
      <c r="G799" s="1" t="str">
        <f>IFERROR(VLOOKUP(D799,#REF!,12,FALSE)," ")</f>
        <v xml:space="preserve"> </v>
      </c>
      <c r="H799" s="30"/>
      <c r="I799" s="5"/>
      <c r="J799" s="30"/>
      <c r="K799" s="31"/>
      <c r="L799" s="27"/>
      <c r="M799" s="27"/>
      <c r="N799" s="27"/>
      <c r="O799" s="14"/>
    </row>
    <row r="800" spans="1:15" x14ac:dyDescent="0.25">
      <c r="A800" s="1"/>
      <c r="B800" s="1"/>
      <c r="C800" s="1"/>
      <c r="D800" s="5"/>
      <c r="E800" s="24" t="str">
        <f>IFERROR(VLOOKUP(D800,#REF!,4,FALSE)," ")</f>
        <v xml:space="preserve"> </v>
      </c>
      <c r="F800" s="1">
        <f t="shared" si="20"/>
        <v>0</v>
      </c>
      <c r="G800" s="1" t="str">
        <f>IFERROR(VLOOKUP(D800,#REF!,12,FALSE)," ")</f>
        <v xml:space="preserve"> </v>
      </c>
      <c r="H800" s="30"/>
      <c r="I800" s="5"/>
      <c r="J800" s="30"/>
      <c r="K800" s="31"/>
      <c r="L800" s="27"/>
      <c r="M800" s="27"/>
      <c r="N800" s="27"/>
      <c r="O800" s="14"/>
    </row>
    <row r="801" spans="1:15" x14ac:dyDescent="0.25">
      <c r="A801" s="1"/>
      <c r="B801" s="1"/>
      <c r="C801" s="1"/>
      <c r="D801" s="5"/>
      <c r="E801" s="24" t="str">
        <f>IFERROR(VLOOKUP(D801,#REF!,4,FALSE)," ")</f>
        <v xml:space="preserve"> </v>
      </c>
      <c r="F801" s="1">
        <f t="shared" si="20"/>
        <v>0</v>
      </c>
      <c r="G801" s="1" t="str">
        <f>IFERROR(VLOOKUP(D801,#REF!,12,FALSE)," ")</f>
        <v xml:space="preserve"> </v>
      </c>
      <c r="H801" s="30"/>
      <c r="I801" s="5"/>
      <c r="J801" s="30"/>
      <c r="K801" s="31"/>
      <c r="L801" s="27"/>
      <c r="M801" s="27"/>
      <c r="N801" s="27"/>
      <c r="O801" s="14"/>
    </row>
    <row r="802" spans="1:15" x14ac:dyDescent="0.25">
      <c r="A802" s="1"/>
      <c r="B802" s="1"/>
      <c r="C802" s="1"/>
      <c r="D802" s="5"/>
      <c r="E802" s="24" t="str">
        <f>IFERROR(VLOOKUP(D802,#REF!,4,FALSE)," ")</f>
        <v xml:space="preserve"> </v>
      </c>
      <c r="F802" s="1">
        <f t="shared" si="20"/>
        <v>0</v>
      </c>
      <c r="G802" s="1" t="str">
        <f>IFERROR(VLOOKUP(D802,#REF!,12,FALSE)," ")</f>
        <v xml:space="preserve"> </v>
      </c>
      <c r="H802" s="30"/>
      <c r="I802" s="5"/>
      <c r="J802" s="30"/>
      <c r="K802" s="31"/>
      <c r="L802" s="27"/>
      <c r="M802" s="27"/>
      <c r="N802" s="27"/>
      <c r="O802" s="14"/>
    </row>
    <row r="803" spans="1:15" x14ac:dyDescent="0.25">
      <c r="A803" s="1"/>
      <c r="B803" s="1"/>
      <c r="C803" s="1"/>
      <c r="D803" s="5"/>
      <c r="E803" s="24" t="str">
        <f>IFERROR(VLOOKUP(D803,#REF!,4,FALSE)," ")</f>
        <v xml:space="preserve"> </v>
      </c>
      <c r="F803" s="1">
        <f t="shared" si="20"/>
        <v>0</v>
      </c>
      <c r="G803" s="1" t="str">
        <f>IFERROR(VLOOKUP(D803,#REF!,12,FALSE)," ")</f>
        <v xml:space="preserve"> </v>
      </c>
      <c r="H803" s="30"/>
      <c r="I803" s="5"/>
      <c r="J803" s="30"/>
      <c r="K803" s="31"/>
      <c r="L803" s="27"/>
      <c r="M803" s="27"/>
      <c r="N803" s="27"/>
      <c r="O803" s="14"/>
    </row>
    <row r="804" spans="1:15" x14ac:dyDescent="0.25">
      <c r="A804" s="1"/>
      <c r="B804" s="1"/>
      <c r="C804" s="1"/>
      <c r="D804" s="5"/>
      <c r="E804" s="24" t="str">
        <f>IFERROR(VLOOKUP(D804,#REF!,4,FALSE)," ")</f>
        <v xml:space="preserve"> </v>
      </c>
      <c r="F804" s="1">
        <f t="shared" si="20"/>
        <v>0</v>
      </c>
      <c r="G804" s="1" t="str">
        <f>IFERROR(VLOOKUP(D804,#REF!,12,FALSE)," ")</f>
        <v xml:space="preserve"> </v>
      </c>
      <c r="H804" s="30"/>
      <c r="I804" s="5"/>
      <c r="J804" s="30"/>
      <c r="K804" s="31"/>
      <c r="L804" s="27"/>
      <c r="M804" s="27"/>
      <c r="N804" s="27"/>
      <c r="O804" s="14"/>
    </row>
    <row r="805" spans="1:15" x14ac:dyDescent="0.25">
      <c r="A805" s="1"/>
      <c r="B805" s="1"/>
      <c r="C805" s="1"/>
      <c r="D805" s="5"/>
      <c r="E805" s="24" t="str">
        <f>IFERROR(VLOOKUP(D805,#REF!,4,FALSE)," ")</f>
        <v xml:space="preserve"> </v>
      </c>
      <c r="F805" s="1">
        <f t="shared" si="20"/>
        <v>0</v>
      </c>
      <c r="G805" s="1" t="str">
        <f>IFERROR(VLOOKUP(D805,#REF!,12,FALSE)," ")</f>
        <v xml:space="preserve"> </v>
      </c>
      <c r="H805" s="30"/>
      <c r="I805" s="5"/>
      <c r="J805" s="30"/>
      <c r="K805" s="31"/>
      <c r="L805" s="27"/>
      <c r="M805" s="27"/>
      <c r="N805" s="27"/>
      <c r="O805" s="14"/>
    </row>
    <row r="806" spans="1:15" x14ac:dyDescent="0.25">
      <c r="A806" s="1"/>
      <c r="B806" s="1"/>
      <c r="C806" s="1"/>
      <c r="D806" s="5"/>
      <c r="E806" s="24" t="str">
        <f>IFERROR(VLOOKUP(D806,#REF!,4,FALSE)," ")</f>
        <v xml:space="preserve"> </v>
      </c>
      <c r="F806" s="1">
        <f t="shared" si="20"/>
        <v>0</v>
      </c>
      <c r="G806" s="1" t="str">
        <f>IFERROR(VLOOKUP(D806,#REF!,12,FALSE)," ")</f>
        <v xml:space="preserve"> </v>
      </c>
      <c r="H806" s="30"/>
      <c r="I806" s="5"/>
      <c r="J806" s="30"/>
      <c r="K806" s="31"/>
      <c r="L806" s="27"/>
      <c r="M806" s="27"/>
      <c r="N806" s="27"/>
      <c r="O806" s="14"/>
    </row>
    <row r="807" spans="1:15" x14ac:dyDescent="0.25">
      <c r="A807" s="1"/>
      <c r="B807" s="1"/>
      <c r="C807" s="1"/>
      <c r="D807" s="5"/>
      <c r="E807" s="24" t="str">
        <f>IFERROR(VLOOKUP(D807,#REF!,4,FALSE)," ")</f>
        <v xml:space="preserve"> </v>
      </c>
      <c r="F807" s="1">
        <f t="shared" si="20"/>
        <v>0</v>
      </c>
      <c r="G807" s="1" t="str">
        <f>IFERROR(VLOOKUP(D807,#REF!,12,FALSE)," ")</f>
        <v xml:space="preserve"> </v>
      </c>
      <c r="H807" s="30"/>
      <c r="I807" s="5"/>
      <c r="J807" s="30"/>
      <c r="K807" s="31"/>
      <c r="L807" s="27"/>
      <c r="M807" s="27"/>
      <c r="N807" s="27"/>
      <c r="O807" s="14"/>
    </row>
    <row r="808" spans="1:15" x14ac:dyDescent="0.25">
      <c r="A808" s="1"/>
      <c r="B808" s="1"/>
      <c r="C808" s="1"/>
      <c r="D808" s="5"/>
      <c r="E808" s="24" t="str">
        <f>IFERROR(VLOOKUP(D808,#REF!,4,FALSE)," ")</f>
        <v xml:space="preserve"> </v>
      </c>
      <c r="F808" s="1">
        <f t="shared" si="20"/>
        <v>0</v>
      </c>
      <c r="G808" s="1" t="str">
        <f>IFERROR(VLOOKUP(D808,#REF!,12,FALSE)," ")</f>
        <v xml:space="preserve"> </v>
      </c>
      <c r="H808" s="30"/>
      <c r="I808" s="5"/>
      <c r="J808" s="30"/>
      <c r="K808" s="31"/>
      <c r="L808" s="27"/>
      <c r="M808" s="27"/>
      <c r="N808" s="27"/>
      <c r="O808" s="14"/>
    </row>
    <row r="809" spans="1:15" x14ac:dyDescent="0.25">
      <c r="A809" s="1"/>
      <c r="B809" s="1"/>
      <c r="C809" s="1"/>
      <c r="D809" s="5"/>
      <c r="E809" s="24" t="str">
        <f>IFERROR(VLOOKUP(D809,#REF!,4,FALSE)," ")</f>
        <v xml:space="preserve"> </v>
      </c>
      <c r="F809" s="1">
        <f t="shared" si="20"/>
        <v>0</v>
      </c>
      <c r="G809" s="1" t="str">
        <f>IFERROR(VLOOKUP(D809,#REF!,12,FALSE)," ")</f>
        <v xml:space="preserve"> </v>
      </c>
      <c r="H809" s="30"/>
      <c r="I809" s="5"/>
      <c r="J809" s="30"/>
      <c r="K809" s="31"/>
      <c r="L809" s="27"/>
      <c r="M809" s="27"/>
      <c r="N809" s="27"/>
      <c r="O809" s="14"/>
    </row>
    <row r="810" spans="1:15" x14ac:dyDescent="0.25">
      <c r="A810" s="1"/>
      <c r="B810" s="1"/>
      <c r="C810" s="1"/>
      <c r="D810" s="5"/>
      <c r="E810" s="24" t="str">
        <f>IFERROR(VLOOKUP(D810,#REF!,4,FALSE)," ")</f>
        <v xml:space="preserve"> </v>
      </c>
      <c r="F810" s="1">
        <f t="shared" si="20"/>
        <v>0</v>
      </c>
      <c r="G810" s="1" t="str">
        <f>IFERROR(VLOOKUP(D810,#REF!,12,FALSE)," ")</f>
        <v xml:space="preserve"> </v>
      </c>
      <c r="H810" s="30"/>
      <c r="I810" s="5"/>
      <c r="J810" s="30"/>
      <c r="K810" s="31"/>
      <c r="L810" s="27"/>
      <c r="M810" s="27"/>
      <c r="N810" s="27"/>
      <c r="O810" s="14"/>
    </row>
    <row r="811" spans="1:15" x14ac:dyDescent="0.25">
      <c r="A811" s="1"/>
      <c r="B811" s="1"/>
      <c r="C811" s="1"/>
      <c r="D811" s="5"/>
      <c r="E811" s="24" t="str">
        <f>IFERROR(VLOOKUP(D811,#REF!,4,FALSE)," ")</f>
        <v xml:space="preserve"> </v>
      </c>
      <c r="F811" s="1">
        <f t="shared" si="20"/>
        <v>0</v>
      </c>
      <c r="G811" s="1" t="str">
        <f>IFERROR(VLOOKUP(D811,#REF!,12,FALSE)," ")</f>
        <v xml:space="preserve"> </v>
      </c>
      <c r="H811" s="30"/>
      <c r="I811" s="5"/>
      <c r="J811" s="30"/>
      <c r="K811" s="31"/>
      <c r="L811" s="27"/>
      <c r="M811" s="27"/>
      <c r="N811" s="27"/>
      <c r="O811" s="14"/>
    </row>
    <row r="812" spans="1:15" x14ac:dyDescent="0.25">
      <c r="A812" s="1"/>
      <c r="B812" s="1"/>
      <c r="C812" s="1"/>
      <c r="D812" s="5"/>
      <c r="E812" s="24" t="str">
        <f>IFERROR(VLOOKUP(D812,#REF!,4,FALSE)," ")</f>
        <v xml:space="preserve"> </v>
      </c>
      <c r="F812" s="1">
        <f t="shared" si="20"/>
        <v>0</v>
      </c>
      <c r="G812" s="1" t="str">
        <f>IFERROR(VLOOKUP(D812,#REF!,12,FALSE)," ")</f>
        <v xml:space="preserve"> </v>
      </c>
      <c r="H812" s="30"/>
      <c r="I812" s="5"/>
      <c r="J812" s="30"/>
      <c r="K812" s="31"/>
      <c r="L812" s="27"/>
      <c r="M812" s="27"/>
      <c r="N812" s="27"/>
      <c r="O812" s="14"/>
    </row>
    <row r="813" spans="1:15" x14ac:dyDescent="0.25">
      <c r="A813" s="1"/>
      <c r="B813" s="1"/>
      <c r="C813" s="1"/>
      <c r="D813" s="5"/>
      <c r="E813" s="24" t="str">
        <f>IFERROR(VLOOKUP(D813,#REF!,4,FALSE)," ")</f>
        <v xml:space="preserve"> </v>
      </c>
      <c r="F813" s="1">
        <f t="shared" si="20"/>
        <v>0</v>
      </c>
      <c r="G813" s="1" t="str">
        <f>IFERROR(VLOOKUP(D813,#REF!,12,FALSE)," ")</f>
        <v xml:space="preserve"> </v>
      </c>
      <c r="H813" s="30"/>
      <c r="I813" s="5"/>
      <c r="J813" s="30"/>
      <c r="K813" s="31"/>
      <c r="L813" s="27"/>
      <c r="M813" s="27"/>
      <c r="N813" s="27"/>
      <c r="O813" s="14"/>
    </row>
    <row r="814" spans="1:15" x14ac:dyDescent="0.25">
      <c r="A814" s="1"/>
      <c r="B814" s="1"/>
      <c r="C814" s="1"/>
      <c r="D814" s="5"/>
      <c r="E814" s="24" t="str">
        <f>IFERROR(VLOOKUP(D814,#REF!,4,FALSE)," ")</f>
        <v xml:space="preserve"> </v>
      </c>
      <c r="F814" s="1">
        <f t="shared" si="20"/>
        <v>0</v>
      </c>
      <c r="G814" s="1" t="str">
        <f>IFERROR(VLOOKUP(D814,#REF!,12,FALSE)," ")</f>
        <v xml:space="preserve"> </v>
      </c>
      <c r="H814" s="30"/>
      <c r="I814" s="5"/>
      <c r="J814" s="30"/>
      <c r="K814" s="31"/>
      <c r="L814" s="27"/>
      <c r="M814" s="27"/>
      <c r="N814" s="27"/>
      <c r="O814" s="14"/>
    </row>
    <row r="815" spans="1:15" x14ac:dyDescent="0.25">
      <c r="A815" s="1"/>
      <c r="B815" s="1"/>
      <c r="C815" s="1"/>
      <c r="D815" s="5"/>
      <c r="E815" s="24" t="str">
        <f>IFERROR(VLOOKUP(D815,#REF!,4,FALSE)," ")</f>
        <v xml:space="preserve"> </v>
      </c>
      <c r="F815" s="1">
        <f t="shared" si="20"/>
        <v>0</v>
      </c>
      <c r="G815" s="1" t="str">
        <f>IFERROR(VLOOKUP(D815,#REF!,12,FALSE)," ")</f>
        <v xml:space="preserve"> </v>
      </c>
      <c r="H815" s="30"/>
      <c r="I815" s="5"/>
      <c r="J815" s="30"/>
      <c r="K815" s="31"/>
      <c r="L815" s="27"/>
      <c r="M815" s="27"/>
      <c r="N815" s="27"/>
      <c r="O815" s="14"/>
    </row>
    <row r="816" spans="1:15" x14ac:dyDescent="0.25">
      <c r="A816" s="1"/>
      <c r="B816" s="1"/>
      <c r="C816" s="1"/>
      <c r="D816" s="5"/>
      <c r="E816" s="24" t="str">
        <f>IFERROR(VLOOKUP(D816,#REF!,4,FALSE)," ")</f>
        <v xml:space="preserve"> </v>
      </c>
      <c r="F816" s="1">
        <f t="shared" si="20"/>
        <v>0</v>
      </c>
      <c r="G816" s="1" t="str">
        <f>IFERROR(VLOOKUP(D816,#REF!,12,FALSE)," ")</f>
        <v xml:space="preserve"> </v>
      </c>
      <c r="H816" s="30"/>
      <c r="I816" s="5"/>
      <c r="J816" s="30"/>
      <c r="K816" s="31"/>
      <c r="L816" s="27"/>
      <c r="M816" s="27"/>
      <c r="N816" s="27"/>
      <c r="O816" s="14"/>
    </row>
    <row r="817" spans="1:15" x14ac:dyDescent="0.25">
      <c r="A817" s="1"/>
      <c r="B817" s="1"/>
      <c r="C817" s="1"/>
      <c r="D817" s="5"/>
      <c r="E817" s="24" t="str">
        <f>IFERROR(VLOOKUP(D817,#REF!,4,FALSE)," ")</f>
        <v xml:space="preserve"> </v>
      </c>
      <c r="F817" s="1">
        <f t="shared" si="20"/>
        <v>0</v>
      </c>
      <c r="G817" s="1" t="str">
        <f>IFERROR(VLOOKUP(D817,#REF!,12,FALSE)," ")</f>
        <v xml:space="preserve"> </v>
      </c>
      <c r="H817" s="30"/>
      <c r="I817" s="5"/>
      <c r="J817" s="30"/>
      <c r="K817" s="31"/>
      <c r="L817" s="27"/>
      <c r="M817" s="27"/>
      <c r="N817" s="27"/>
      <c r="O817" s="14"/>
    </row>
    <row r="818" spans="1:15" x14ac:dyDescent="0.25">
      <c r="A818" s="1"/>
      <c r="B818" s="1"/>
      <c r="C818" s="1"/>
      <c r="D818" s="5"/>
      <c r="E818" s="24" t="str">
        <f>IFERROR(VLOOKUP(D818,#REF!,4,FALSE)," ")</f>
        <v xml:space="preserve"> </v>
      </c>
      <c r="F818" s="1">
        <f t="shared" si="20"/>
        <v>0</v>
      </c>
      <c r="G818" s="1" t="str">
        <f>IFERROR(VLOOKUP(D818,#REF!,12,FALSE)," ")</f>
        <v xml:space="preserve"> </v>
      </c>
      <c r="H818" s="30"/>
      <c r="I818" s="5"/>
      <c r="J818" s="30"/>
      <c r="K818" s="31"/>
      <c r="L818" s="27"/>
      <c r="M818" s="27"/>
      <c r="N818" s="27"/>
      <c r="O818" s="14"/>
    </row>
    <row r="819" spans="1:15" x14ac:dyDescent="0.25">
      <c r="A819" s="1"/>
      <c r="B819" s="1"/>
      <c r="C819" s="1"/>
      <c r="D819" s="5"/>
      <c r="E819" s="24" t="str">
        <f>IFERROR(VLOOKUP(D819,#REF!,4,FALSE)," ")</f>
        <v xml:space="preserve"> </v>
      </c>
      <c r="F819" s="1">
        <f t="shared" si="20"/>
        <v>0</v>
      </c>
      <c r="G819" s="1" t="str">
        <f>IFERROR(VLOOKUP(D819,#REF!,12,FALSE)," ")</f>
        <v xml:space="preserve"> </v>
      </c>
      <c r="H819" s="30"/>
      <c r="I819" s="5"/>
      <c r="J819" s="30"/>
      <c r="K819" s="31"/>
      <c r="L819" s="27"/>
      <c r="M819" s="27"/>
      <c r="N819" s="27"/>
      <c r="O819" s="14"/>
    </row>
    <row r="820" spans="1:15" x14ac:dyDescent="0.25">
      <c r="A820" s="1"/>
      <c r="B820" s="1"/>
      <c r="C820" s="1"/>
      <c r="D820" s="5"/>
      <c r="E820" s="24" t="str">
        <f>IFERROR(VLOOKUP(D820,#REF!,4,FALSE)," ")</f>
        <v xml:space="preserve"> </v>
      </c>
      <c r="F820" s="1">
        <f t="shared" si="20"/>
        <v>0</v>
      </c>
      <c r="G820" s="1" t="str">
        <f>IFERROR(VLOOKUP(D820,#REF!,12,FALSE)," ")</f>
        <v xml:space="preserve"> </v>
      </c>
      <c r="H820" s="30"/>
      <c r="I820" s="5"/>
      <c r="J820" s="30"/>
      <c r="K820" s="31"/>
      <c r="L820" s="27"/>
      <c r="M820" s="27"/>
      <c r="N820" s="27"/>
      <c r="O820" s="14"/>
    </row>
    <row r="821" spans="1:15" x14ac:dyDescent="0.25">
      <c r="A821" s="1"/>
      <c r="B821" s="1"/>
      <c r="C821" s="1"/>
      <c r="D821" s="5"/>
      <c r="E821" s="24" t="str">
        <f>IFERROR(VLOOKUP(D821,#REF!,4,FALSE)," ")</f>
        <v xml:space="preserve"> </v>
      </c>
      <c r="F821" s="1">
        <f t="shared" si="20"/>
        <v>0</v>
      </c>
      <c r="G821" s="1" t="str">
        <f>IFERROR(VLOOKUP(D821,#REF!,12,FALSE)," ")</f>
        <v xml:space="preserve"> </v>
      </c>
      <c r="H821" s="30"/>
      <c r="I821" s="5"/>
      <c r="J821" s="30"/>
      <c r="K821" s="31"/>
      <c r="L821" s="27"/>
      <c r="M821" s="27"/>
      <c r="N821" s="27"/>
      <c r="O821" s="14"/>
    </row>
    <row r="822" spans="1:15" x14ac:dyDescent="0.25">
      <c r="A822" s="1"/>
      <c r="B822" s="1"/>
      <c r="C822" s="1"/>
      <c r="D822" s="5"/>
      <c r="E822" s="24" t="str">
        <f>IFERROR(VLOOKUP(D822,#REF!,4,FALSE)," ")</f>
        <v xml:space="preserve"> </v>
      </c>
      <c r="F822" s="1">
        <f t="shared" si="20"/>
        <v>0</v>
      </c>
      <c r="G822" s="1" t="str">
        <f>IFERROR(VLOOKUP(D822,#REF!,12,FALSE)," ")</f>
        <v xml:space="preserve"> </v>
      </c>
      <c r="H822" s="30"/>
      <c r="I822" s="5"/>
      <c r="J822" s="30"/>
      <c r="K822" s="31"/>
      <c r="L822" s="27"/>
      <c r="M822" s="27"/>
      <c r="N822" s="27"/>
      <c r="O822" s="14"/>
    </row>
    <row r="823" spans="1:15" x14ac:dyDescent="0.25">
      <c r="A823" s="1"/>
      <c r="B823" s="1"/>
      <c r="C823" s="1"/>
      <c r="D823" s="5"/>
      <c r="E823" s="24" t="str">
        <f>IFERROR(VLOOKUP(D823,#REF!,4,FALSE)," ")</f>
        <v xml:space="preserve"> </v>
      </c>
      <c r="F823" s="1">
        <f t="shared" si="20"/>
        <v>0</v>
      </c>
      <c r="G823" s="1" t="str">
        <f>IFERROR(VLOOKUP(D823,#REF!,12,FALSE)," ")</f>
        <v xml:space="preserve"> </v>
      </c>
      <c r="H823" s="30"/>
      <c r="I823" s="5"/>
      <c r="J823" s="30"/>
      <c r="K823" s="31"/>
      <c r="L823" s="27"/>
      <c r="M823" s="27"/>
      <c r="N823" s="27"/>
      <c r="O823" s="14"/>
    </row>
    <row r="824" spans="1:15" x14ac:dyDescent="0.25">
      <c r="A824" s="1"/>
      <c r="B824" s="1"/>
      <c r="C824" s="1"/>
      <c r="D824" s="5"/>
      <c r="E824" s="24" t="str">
        <f>IFERROR(VLOOKUP(D824,#REF!,4,FALSE)," ")</f>
        <v xml:space="preserve"> </v>
      </c>
      <c r="F824" s="1">
        <f t="shared" si="20"/>
        <v>0</v>
      </c>
      <c r="G824" s="1" t="str">
        <f>IFERROR(VLOOKUP(D824,#REF!,12,FALSE)," ")</f>
        <v xml:space="preserve"> </v>
      </c>
      <c r="H824" s="30"/>
      <c r="I824" s="5"/>
      <c r="J824" s="30"/>
      <c r="K824" s="31"/>
      <c r="L824" s="27"/>
      <c r="M824" s="27"/>
      <c r="N824" s="27"/>
      <c r="O824" s="14"/>
    </row>
    <row r="825" spans="1:15" x14ac:dyDescent="0.25">
      <c r="A825" s="1"/>
      <c r="B825" s="1"/>
      <c r="C825" s="1"/>
      <c r="D825" s="5"/>
      <c r="E825" s="24" t="str">
        <f>IFERROR(VLOOKUP(D825,#REF!,4,FALSE)," ")</f>
        <v xml:space="preserve"> </v>
      </c>
      <c r="F825" s="1">
        <f t="shared" si="20"/>
        <v>0</v>
      </c>
      <c r="G825" s="1" t="str">
        <f>IFERROR(VLOOKUP(D825,#REF!,12,FALSE)," ")</f>
        <v xml:space="preserve"> </v>
      </c>
      <c r="H825" s="30"/>
      <c r="I825" s="5"/>
      <c r="J825" s="30"/>
      <c r="K825" s="31"/>
      <c r="L825" s="27"/>
      <c r="M825" s="27"/>
      <c r="N825" s="27"/>
      <c r="O825" s="14"/>
    </row>
    <row r="826" spans="1:15" x14ac:dyDescent="0.25">
      <c r="A826" s="1"/>
      <c r="B826" s="1"/>
      <c r="C826" s="1"/>
      <c r="D826" s="5"/>
      <c r="E826" s="24" t="str">
        <f>IFERROR(VLOOKUP(D826,#REF!,4,FALSE)," ")</f>
        <v xml:space="preserve"> </v>
      </c>
      <c r="F826" s="1">
        <f t="shared" si="20"/>
        <v>0</v>
      </c>
      <c r="G826" s="1" t="str">
        <f>IFERROR(VLOOKUP(D826,#REF!,12,FALSE)," ")</f>
        <v xml:space="preserve"> </v>
      </c>
      <c r="H826" s="30"/>
      <c r="I826" s="5"/>
      <c r="J826" s="30"/>
      <c r="K826" s="31"/>
      <c r="L826" s="27"/>
      <c r="M826" s="27"/>
      <c r="N826" s="27"/>
      <c r="O826" s="14"/>
    </row>
    <row r="827" spans="1:15" x14ac:dyDescent="0.25">
      <c r="A827" s="1"/>
      <c r="B827" s="1"/>
      <c r="C827" s="1"/>
      <c r="D827" s="5"/>
      <c r="E827" s="24" t="str">
        <f>IFERROR(VLOOKUP(D827,#REF!,4,FALSE)," ")</f>
        <v xml:space="preserve"> </v>
      </c>
      <c r="F827" s="1">
        <f t="shared" si="20"/>
        <v>0</v>
      </c>
      <c r="G827" s="1" t="str">
        <f>IFERROR(VLOOKUP(D827,#REF!,12,FALSE)," ")</f>
        <v xml:space="preserve"> </v>
      </c>
      <c r="H827" s="30"/>
      <c r="I827" s="5"/>
      <c r="J827" s="30"/>
      <c r="K827" s="31"/>
      <c r="L827" s="27"/>
      <c r="M827" s="27"/>
      <c r="N827" s="27"/>
      <c r="O827" s="14"/>
    </row>
    <row r="828" spans="1:15" x14ac:dyDescent="0.25">
      <c r="A828" s="1"/>
      <c r="B828" s="1"/>
      <c r="C828" s="1"/>
      <c r="D828" s="5"/>
      <c r="E828" s="24" t="str">
        <f>IFERROR(VLOOKUP(D828,#REF!,4,FALSE)," ")</f>
        <v xml:space="preserve"> </v>
      </c>
      <c r="F828" s="1">
        <f t="shared" si="20"/>
        <v>0</v>
      </c>
      <c r="G828" s="1" t="str">
        <f>IFERROR(VLOOKUP(D828,#REF!,12,FALSE)," ")</f>
        <v xml:space="preserve"> </v>
      </c>
      <c r="H828" s="30"/>
      <c r="I828" s="5"/>
      <c r="J828" s="30"/>
      <c r="K828" s="31"/>
      <c r="L828" s="27"/>
      <c r="M828" s="27"/>
      <c r="N828" s="27"/>
      <c r="O828" s="14"/>
    </row>
    <row r="829" spans="1:15" x14ac:dyDescent="0.25">
      <c r="A829" s="1"/>
      <c r="B829" s="1"/>
      <c r="C829" s="1"/>
      <c r="D829" s="5"/>
      <c r="E829" s="24" t="str">
        <f>IFERROR(VLOOKUP(D829,#REF!,4,FALSE)," ")</f>
        <v xml:space="preserve"> </v>
      </c>
      <c r="F829" s="1">
        <f t="shared" si="20"/>
        <v>0</v>
      </c>
      <c r="G829" s="1" t="str">
        <f>IFERROR(VLOOKUP(D829,#REF!,12,FALSE)," ")</f>
        <v xml:space="preserve"> </v>
      </c>
      <c r="H829" s="30"/>
      <c r="I829" s="5"/>
      <c r="J829" s="30"/>
      <c r="K829" s="31"/>
      <c r="L829" s="27"/>
      <c r="M829" s="27"/>
      <c r="N829" s="27"/>
      <c r="O829" s="14"/>
    </row>
    <row r="830" spans="1:15" x14ac:dyDescent="0.25">
      <c r="A830" s="1"/>
      <c r="B830" s="1"/>
      <c r="C830" s="1"/>
      <c r="D830" s="5"/>
      <c r="E830" s="24" t="str">
        <f>IFERROR(VLOOKUP(D830,#REF!,4,FALSE)," ")</f>
        <v xml:space="preserve"> </v>
      </c>
      <c r="F830" s="1">
        <f t="shared" si="20"/>
        <v>0</v>
      </c>
      <c r="G830" s="1" t="str">
        <f>IFERROR(VLOOKUP(D830,#REF!,12,FALSE)," ")</f>
        <v xml:space="preserve"> </v>
      </c>
      <c r="H830" s="30"/>
      <c r="I830" s="5"/>
      <c r="J830" s="30"/>
      <c r="K830" s="31"/>
      <c r="L830" s="27"/>
      <c r="M830" s="27"/>
      <c r="N830" s="27"/>
      <c r="O830" s="14"/>
    </row>
    <row r="831" spans="1:15" x14ac:dyDescent="0.25">
      <c r="A831" s="1"/>
      <c r="B831" s="1"/>
      <c r="C831" s="1"/>
      <c r="D831" s="5"/>
      <c r="E831" s="24" t="str">
        <f>IFERROR(VLOOKUP(D831,#REF!,4,FALSE)," ")</f>
        <v xml:space="preserve"> </v>
      </c>
      <c r="F831" s="1">
        <f t="shared" si="20"/>
        <v>0</v>
      </c>
      <c r="G831" s="1" t="str">
        <f>IFERROR(VLOOKUP(D831,#REF!,12,FALSE)," ")</f>
        <v xml:space="preserve"> </v>
      </c>
      <c r="H831" s="30"/>
      <c r="I831" s="5"/>
      <c r="J831" s="30"/>
      <c r="K831" s="31"/>
      <c r="L831" s="27"/>
      <c r="M831" s="27"/>
      <c r="N831" s="27"/>
      <c r="O831" s="14"/>
    </row>
    <row r="832" spans="1:15" x14ac:dyDescent="0.25">
      <c r="A832" s="1"/>
      <c r="B832" s="1"/>
      <c r="C832" s="1"/>
      <c r="D832" s="5"/>
      <c r="E832" s="24" t="str">
        <f>IFERROR(VLOOKUP(D832,#REF!,4,FALSE)," ")</f>
        <v xml:space="preserve"> </v>
      </c>
      <c r="F832" s="1">
        <f t="shared" si="20"/>
        <v>0</v>
      </c>
      <c r="G832" s="1" t="str">
        <f>IFERROR(VLOOKUP(D832,#REF!,12,FALSE)," ")</f>
        <v xml:space="preserve"> </v>
      </c>
      <c r="H832" s="30"/>
      <c r="I832" s="5"/>
      <c r="J832" s="30"/>
      <c r="K832" s="31"/>
      <c r="L832" s="27"/>
      <c r="M832" s="27"/>
      <c r="N832" s="27"/>
      <c r="O832" s="14"/>
    </row>
    <row r="833" spans="1:15" x14ac:dyDescent="0.25">
      <c r="A833" s="1"/>
      <c r="B833" s="1"/>
      <c r="C833" s="1"/>
      <c r="D833" s="5"/>
      <c r="E833" s="24" t="str">
        <f>IFERROR(VLOOKUP(D833,#REF!,4,FALSE)," ")</f>
        <v xml:space="preserve"> </v>
      </c>
      <c r="F833" s="1">
        <f t="shared" si="20"/>
        <v>0</v>
      </c>
      <c r="G833" s="1" t="str">
        <f>IFERROR(VLOOKUP(D833,#REF!,12,FALSE)," ")</f>
        <v xml:space="preserve"> </v>
      </c>
      <c r="H833" s="30"/>
      <c r="I833" s="5"/>
      <c r="J833" s="30"/>
      <c r="K833" s="31"/>
      <c r="L833" s="27"/>
      <c r="M833" s="27"/>
      <c r="N833" s="27"/>
      <c r="O833" s="14"/>
    </row>
    <row r="834" spans="1:15" x14ac:dyDescent="0.25">
      <c r="A834" s="1"/>
      <c r="B834" s="1"/>
      <c r="C834" s="1"/>
      <c r="D834" s="5"/>
      <c r="E834" s="24" t="str">
        <f>IFERROR(VLOOKUP(D834,#REF!,4,FALSE)," ")</f>
        <v xml:space="preserve"> </v>
      </c>
      <c r="F834" s="1">
        <f t="shared" si="20"/>
        <v>0</v>
      </c>
      <c r="G834" s="1" t="str">
        <f>IFERROR(VLOOKUP(D834,#REF!,12,FALSE)," ")</f>
        <v xml:space="preserve"> </v>
      </c>
      <c r="H834" s="30"/>
      <c r="I834" s="5"/>
      <c r="J834" s="30"/>
      <c r="K834" s="31"/>
      <c r="L834" s="27"/>
      <c r="M834" s="27"/>
      <c r="N834" s="27"/>
      <c r="O834" s="14"/>
    </row>
    <row r="835" spans="1:15" x14ac:dyDescent="0.25">
      <c r="A835" s="1"/>
      <c r="B835" s="1"/>
      <c r="C835" s="1"/>
      <c r="D835" s="5"/>
      <c r="E835" s="24" t="str">
        <f>IFERROR(VLOOKUP(D835,#REF!,4,FALSE)," ")</f>
        <v xml:space="preserve"> </v>
      </c>
      <c r="F835" s="1">
        <f t="shared" si="20"/>
        <v>0</v>
      </c>
      <c r="G835" s="1" t="str">
        <f>IFERROR(VLOOKUP(D835,#REF!,12,FALSE)," ")</f>
        <v xml:space="preserve"> </v>
      </c>
      <c r="H835" s="30"/>
      <c r="I835" s="5"/>
      <c r="J835" s="30"/>
      <c r="K835" s="31"/>
      <c r="L835" s="27"/>
      <c r="M835" s="27"/>
      <c r="N835" s="27"/>
      <c r="O835" s="14"/>
    </row>
    <row r="836" spans="1:15" x14ac:dyDescent="0.25">
      <c r="A836" s="1"/>
      <c r="B836" s="1"/>
      <c r="C836" s="1"/>
      <c r="D836" s="5"/>
      <c r="E836" s="24" t="str">
        <f>IFERROR(VLOOKUP(D836,#REF!,4,FALSE)," ")</f>
        <v xml:space="preserve"> </v>
      </c>
      <c r="F836" s="1">
        <f t="shared" si="20"/>
        <v>0</v>
      </c>
      <c r="G836" s="1" t="str">
        <f>IFERROR(VLOOKUP(D836,#REF!,12,FALSE)," ")</f>
        <v xml:space="preserve"> </v>
      </c>
      <c r="H836" s="30"/>
      <c r="I836" s="5"/>
      <c r="J836" s="30"/>
      <c r="K836" s="31"/>
      <c r="L836" s="27"/>
      <c r="M836" s="27"/>
      <c r="N836" s="27"/>
      <c r="O836" s="14"/>
    </row>
    <row r="837" spans="1:15" x14ac:dyDescent="0.25">
      <c r="A837" s="1"/>
      <c r="B837" s="1"/>
      <c r="C837" s="1"/>
      <c r="D837" s="5"/>
      <c r="E837" s="24" t="str">
        <f>IFERROR(VLOOKUP(D837,#REF!,4,FALSE)," ")</f>
        <v xml:space="preserve"> </v>
      </c>
      <c r="F837" s="1">
        <f t="shared" si="20"/>
        <v>0</v>
      </c>
      <c r="G837" s="1" t="str">
        <f>IFERROR(VLOOKUP(D837,#REF!,12,FALSE)," ")</f>
        <v xml:space="preserve"> </v>
      </c>
      <c r="H837" s="30"/>
      <c r="I837" s="5"/>
      <c r="J837" s="30"/>
      <c r="K837" s="31"/>
      <c r="L837" s="27"/>
      <c r="M837" s="27"/>
      <c r="N837" s="27"/>
      <c r="O837" s="14"/>
    </row>
    <row r="838" spans="1:15" x14ac:dyDescent="0.25">
      <c r="A838" s="1"/>
      <c r="B838" s="1"/>
      <c r="C838" s="1"/>
      <c r="D838" s="5"/>
      <c r="E838" s="24" t="str">
        <f>IFERROR(VLOOKUP(D838,#REF!,4,FALSE)," ")</f>
        <v xml:space="preserve"> </v>
      </c>
      <c r="F838" s="1">
        <f t="shared" si="20"/>
        <v>0</v>
      </c>
      <c r="G838" s="1" t="str">
        <f>IFERROR(VLOOKUP(D838,#REF!,12,FALSE)," ")</f>
        <v xml:space="preserve"> </v>
      </c>
      <c r="H838" s="30"/>
      <c r="I838" s="5"/>
      <c r="J838" s="30"/>
      <c r="K838" s="31"/>
      <c r="L838" s="27"/>
      <c r="M838" s="27"/>
      <c r="N838" s="27"/>
      <c r="O838" s="14"/>
    </row>
    <row r="839" spans="1:15" x14ac:dyDescent="0.25">
      <c r="A839" s="1"/>
      <c r="B839" s="1"/>
      <c r="C839" s="1"/>
      <c r="D839" s="5"/>
      <c r="E839" s="24" t="str">
        <f>IFERROR(VLOOKUP(D839,#REF!,4,FALSE)," ")</f>
        <v xml:space="preserve"> </v>
      </c>
      <c r="F839" s="1">
        <f t="shared" si="20"/>
        <v>0</v>
      </c>
      <c r="G839" s="1" t="str">
        <f>IFERROR(VLOOKUP(D839,#REF!,12,FALSE)," ")</f>
        <v xml:space="preserve"> </v>
      </c>
      <c r="H839" s="30"/>
      <c r="I839" s="5"/>
      <c r="J839" s="30"/>
      <c r="K839" s="31"/>
      <c r="L839" s="27"/>
      <c r="M839" s="27"/>
      <c r="N839" s="27"/>
      <c r="O839" s="14"/>
    </row>
    <row r="840" spans="1:15" x14ac:dyDescent="0.25">
      <c r="A840" s="1"/>
      <c r="B840" s="1"/>
      <c r="C840" s="1"/>
      <c r="D840" s="5"/>
      <c r="E840" s="24" t="str">
        <f>IFERROR(VLOOKUP(D840,#REF!,4,FALSE)," ")</f>
        <v xml:space="preserve"> </v>
      </c>
      <c r="F840" s="1">
        <f t="shared" si="20"/>
        <v>0</v>
      </c>
      <c r="G840" s="1" t="str">
        <f>IFERROR(VLOOKUP(D840,#REF!,12,FALSE)," ")</f>
        <v xml:space="preserve"> </v>
      </c>
      <c r="H840" s="30"/>
      <c r="I840" s="5"/>
      <c r="J840" s="30"/>
      <c r="K840" s="31"/>
      <c r="L840" s="27"/>
      <c r="M840" s="27"/>
      <c r="N840" s="27"/>
      <c r="O840" s="14"/>
    </row>
    <row r="841" spans="1:15" x14ac:dyDescent="0.25">
      <c r="A841" s="1"/>
      <c r="B841" s="1"/>
      <c r="C841" s="1"/>
      <c r="D841" s="5"/>
      <c r="E841" s="24" t="str">
        <f>IFERROR(VLOOKUP(D841,#REF!,4,FALSE)," ")</f>
        <v xml:space="preserve"> </v>
      </c>
      <c r="F841" s="1">
        <f t="shared" ref="F841:F904" si="21">IF(C841="Producto","='Plan_Indicativo '!N2",IF(C841&lt;"Producto",BU840))</f>
        <v>0</v>
      </c>
      <c r="G841" s="1" t="str">
        <f>IFERROR(VLOOKUP(D841,#REF!,12,FALSE)," ")</f>
        <v xml:space="preserve"> </v>
      </c>
      <c r="H841" s="30"/>
      <c r="I841" s="5"/>
      <c r="J841" s="30"/>
      <c r="K841" s="31"/>
      <c r="L841" s="27"/>
      <c r="M841" s="27"/>
      <c r="N841" s="27"/>
      <c r="O841" s="14"/>
    </row>
    <row r="842" spans="1:15" x14ac:dyDescent="0.25">
      <c r="A842" s="1"/>
      <c r="B842" s="1"/>
      <c r="C842" s="1"/>
      <c r="D842" s="5"/>
      <c r="E842" s="24" t="str">
        <f>IFERROR(VLOOKUP(D842,#REF!,4,FALSE)," ")</f>
        <v xml:space="preserve"> </v>
      </c>
      <c r="F842" s="1">
        <f t="shared" si="21"/>
        <v>0</v>
      </c>
      <c r="G842" s="1" t="str">
        <f>IFERROR(VLOOKUP(D842,#REF!,12,FALSE)," ")</f>
        <v xml:space="preserve"> </v>
      </c>
      <c r="H842" s="30"/>
      <c r="I842" s="5"/>
      <c r="J842" s="30"/>
      <c r="K842" s="31"/>
      <c r="L842" s="27"/>
      <c r="M842" s="27"/>
      <c r="N842" s="27"/>
      <c r="O842" s="14"/>
    </row>
    <row r="843" spans="1:15" x14ac:dyDescent="0.25">
      <c r="A843" s="1"/>
      <c r="B843" s="1"/>
      <c r="C843" s="1"/>
      <c r="D843" s="5"/>
      <c r="E843" s="24" t="str">
        <f>IFERROR(VLOOKUP(D843,#REF!,4,FALSE)," ")</f>
        <v xml:space="preserve"> </v>
      </c>
      <c r="F843" s="1">
        <f t="shared" si="21"/>
        <v>0</v>
      </c>
      <c r="G843" s="1" t="str">
        <f>IFERROR(VLOOKUP(D843,#REF!,12,FALSE)," ")</f>
        <v xml:space="preserve"> </v>
      </c>
      <c r="H843" s="30"/>
      <c r="I843" s="5"/>
      <c r="J843" s="30"/>
      <c r="K843" s="31"/>
      <c r="L843" s="27"/>
      <c r="M843" s="27"/>
      <c r="N843" s="27"/>
      <c r="O843" s="14"/>
    </row>
    <row r="844" spans="1:15" x14ac:dyDescent="0.25">
      <c r="A844" s="1"/>
      <c r="B844" s="1"/>
      <c r="C844" s="1"/>
      <c r="D844" s="5"/>
      <c r="E844" s="24" t="str">
        <f>IFERROR(VLOOKUP(D844,#REF!,4,FALSE)," ")</f>
        <v xml:space="preserve"> </v>
      </c>
      <c r="F844" s="1">
        <f t="shared" si="21"/>
        <v>0</v>
      </c>
      <c r="G844" s="1" t="str">
        <f>IFERROR(VLOOKUP(D844,#REF!,12,FALSE)," ")</f>
        <v xml:space="preserve"> </v>
      </c>
      <c r="H844" s="30"/>
      <c r="I844" s="5"/>
      <c r="J844" s="30"/>
      <c r="K844" s="31"/>
      <c r="L844" s="27"/>
      <c r="M844" s="27"/>
      <c r="N844" s="27"/>
      <c r="O844" s="14"/>
    </row>
    <row r="845" spans="1:15" x14ac:dyDescent="0.25">
      <c r="A845" s="1"/>
      <c r="B845" s="1"/>
      <c r="C845" s="1"/>
      <c r="D845" s="5"/>
      <c r="E845" s="24" t="str">
        <f>IFERROR(VLOOKUP(D845,#REF!,4,FALSE)," ")</f>
        <v xml:space="preserve"> </v>
      </c>
      <c r="F845" s="1">
        <f t="shared" si="21"/>
        <v>0</v>
      </c>
      <c r="G845" s="1" t="str">
        <f>IFERROR(VLOOKUP(D845,#REF!,12,FALSE)," ")</f>
        <v xml:space="preserve"> </v>
      </c>
      <c r="H845" s="30"/>
      <c r="I845" s="5"/>
      <c r="J845" s="30"/>
      <c r="K845" s="31"/>
      <c r="L845" s="27"/>
      <c r="M845" s="27"/>
      <c r="N845" s="27"/>
      <c r="O845" s="14"/>
    </row>
    <row r="846" spans="1:15" x14ac:dyDescent="0.25">
      <c r="A846" s="1"/>
      <c r="B846" s="1"/>
      <c r="C846" s="1"/>
      <c r="D846" s="5"/>
      <c r="E846" s="24" t="str">
        <f>IFERROR(VLOOKUP(D846,#REF!,4,FALSE)," ")</f>
        <v xml:space="preserve"> </v>
      </c>
      <c r="F846" s="1">
        <f t="shared" si="21"/>
        <v>0</v>
      </c>
      <c r="G846" s="1" t="str">
        <f>IFERROR(VLOOKUP(D846,#REF!,12,FALSE)," ")</f>
        <v xml:space="preserve"> </v>
      </c>
      <c r="H846" s="30"/>
      <c r="I846" s="5"/>
      <c r="J846" s="30"/>
      <c r="K846" s="31"/>
      <c r="L846" s="27"/>
      <c r="M846" s="27"/>
      <c r="N846" s="27"/>
      <c r="O846" s="14"/>
    </row>
    <row r="847" spans="1:15" x14ac:dyDescent="0.25">
      <c r="A847" s="1"/>
      <c r="B847" s="1"/>
      <c r="C847" s="1"/>
      <c r="D847" s="5"/>
      <c r="E847" s="24" t="str">
        <f>IFERROR(VLOOKUP(D847,#REF!,4,FALSE)," ")</f>
        <v xml:space="preserve"> </v>
      </c>
      <c r="F847" s="1">
        <f t="shared" si="21"/>
        <v>0</v>
      </c>
      <c r="G847" s="1" t="str">
        <f>IFERROR(VLOOKUP(D847,#REF!,12,FALSE)," ")</f>
        <v xml:space="preserve"> </v>
      </c>
      <c r="H847" s="30"/>
      <c r="I847" s="5"/>
      <c r="J847" s="30"/>
      <c r="K847" s="31"/>
      <c r="L847" s="27"/>
      <c r="M847" s="27"/>
      <c r="N847" s="27"/>
      <c r="O847" s="14"/>
    </row>
    <row r="848" spans="1:15" x14ac:dyDescent="0.25">
      <c r="A848" s="1"/>
      <c r="B848" s="1"/>
      <c r="C848" s="1"/>
      <c r="D848" s="5"/>
      <c r="E848" s="24" t="str">
        <f>IFERROR(VLOOKUP(D848,#REF!,4,FALSE)," ")</f>
        <v xml:space="preserve"> </v>
      </c>
      <c r="F848" s="1">
        <f t="shared" si="21"/>
        <v>0</v>
      </c>
      <c r="G848" s="1" t="str">
        <f>IFERROR(VLOOKUP(D848,#REF!,12,FALSE)," ")</f>
        <v xml:space="preserve"> </v>
      </c>
      <c r="H848" s="30"/>
      <c r="I848" s="5"/>
      <c r="J848" s="30"/>
      <c r="K848" s="31"/>
      <c r="L848" s="27"/>
      <c r="M848" s="27"/>
      <c r="N848" s="27"/>
      <c r="O848" s="14"/>
    </row>
    <row r="849" spans="1:15" x14ac:dyDescent="0.25">
      <c r="A849" s="1"/>
      <c r="B849" s="1"/>
      <c r="C849" s="1"/>
      <c r="D849" s="5"/>
      <c r="E849" s="24" t="str">
        <f>IFERROR(VLOOKUP(D849,#REF!,4,FALSE)," ")</f>
        <v xml:space="preserve"> </v>
      </c>
      <c r="F849" s="1">
        <f t="shared" si="21"/>
        <v>0</v>
      </c>
      <c r="G849" s="1" t="str">
        <f>IFERROR(VLOOKUP(D849,#REF!,12,FALSE)," ")</f>
        <v xml:space="preserve"> </v>
      </c>
      <c r="H849" s="30"/>
      <c r="I849" s="5"/>
      <c r="J849" s="30"/>
      <c r="K849" s="31"/>
      <c r="L849" s="27"/>
      <c r="M849" s="27"/>
      <c r="N849" s="27"/>
      <c r="O849" s="14"/>
    </row>
    <row r="850" spans="1:15" x14ac:dyDescent="0.25">
      <c r="A850" s="1"/>
      <c r="B850" s="1"/>
      <c r="C850" s="1"/>
      <c r="D850" s="5"/>
      <c r="E850" s="24" t="str">
        <f>IFERROR(VLOOKUP(D850,#REF!,4,FALSE)," ")</f>
        <v xml:space="preserve"> </v>
      </c>
      <c r="F850" s="1">
        <f t="shared" si="21"/>
        <v>0</v>
      </c>
      <c r="G850" s="1" t="str">
        <f>IFERROR(VLOOKUP(D850,#REF!,12,FALSE)," ")</f>
        <v xml:space="preserve"> </v>
      </c>
      <c r="H850" s="30"/>
      <c r="I850" s="5"/>
      <c r="J850" s="30"/>
      <c r="K850" s="31"/>
      <c r="L850" s="27"/>
      <c r="M850" s="27"/>
      <c r="N850" s="27"/>
      <c r="O850" s="14"/>
    </row>
    <row r="851" spans="1:15" x14ac:dyDescent="0.25">
      <c r="A851" s="1"/>
      <c r="B851" s="1"/>
      <c r="C851" s="1"/>
      <c r="D851" s="5"/>
      <c r="E851" s="24" t="str">
        <f>IFERROR(VLOOKUP(D851,#REF!,4,FALSE)," ")</f>
        <v xml:space="preserve"> </v>
      </c>
      <c r="F851" s="1">
        <f t="shared" si="21"/>
        <v>0</v>
      </c>
      <c r="G851" s="1" t="str">
        <f>IFERROR(VLOOKUP(D851,#REF!,12,FALSE)," ")</f>
        <v xml:space="preserve"> </v>
      </c>
      <c r="H851" s="30"/>
      <c r="I851" s="5"/>
      <c r="J851" s="30"/>
      <c r="K851" s="31"/>
      <c r="L851" s="27"/>
      <c r="M851" s="27"/>
      <c r="N851" s="27"/>
      <c r="O851" s="14"/>
    </row>
    <row r="852" spans="1:15" x14ac:dyDescent="0.25">
      <c r="A852" s="1"/>
      <c r="B852" s="1"/>
      <c r="C852" s="1"/>
      <c r="D852" s="5"/>
      <c r="E852" s="24" t="str">
        <f>IFERROR(VLOOKUP(D852,#REF!,4,FALSE)," ")</f>
        <v xml:space="preserve"> </v>
      </c>
      <c r="F852" s="1">
        <f t="shared" si="21"/>
        <v>0</v>
      </c>
      <c r="G852" s="1" t="str">
        <f>IFERROR(VLOOKUP(D852,#REF!,12,FALSE)," ")</f>
        <v xml:space="preserve"> </v>
      </c>
      <c r="H852" s="30"/>
      <c r="I852" s="5"/>
      <c r="J852" s="30"/>
      <c r="K852" s="31"/>
      <c r="L852" s="27"/>
      <c r="M852" s="27"/>
      <c r="N852" s="27"/>
      <c r="O852" s="14"/>
    </row>
    <row r="853" spans="1:15" x14ac:dyDescent="0.25">
      <c r="A853" s="1"/>
      <c r="B853" s="1"/>
      <c r="C853" s="1"/>
      <c r="D853" s="5"/>
      <c r="E853" s="24" t="str">
        <f>IFERROR(VLOOKUP(D853,#REF!,4,FALSE)," ")</f>
        <v xml:space="preserve"> </v>
      </c>
      <c r="F853" s="1">
        <f t="shared" si="21"/>
        <v>0</v>
      </c>
      <c r="G853" s="1" t="str">
        <f>IFERROR(VLOOKUP(D853,#REF!,12,FALSE)," ")</f>
        <v xml:space="preserve"> </v>
      </c>
      <c r="H853" s="30"/>
      <c r="I853" s="5"/>
      <c r="J853" s="30"/>
      <c r="K853" s="31"/>
      <c r="L853" s="27"/>
      <c r="M853" s="27"/>
      <c r="N853" s="27"/>
      <c r="O853" s="14"/>
    </row>
    <row r="854" spans="1:15" x14ac:dyDescent="0.25">
      <c r="A854" s="1"/>
      <c r="B854" s="1"/>
      <c r="C854" s="1"/>
      <c r="D854" s="5"/>
      <c r="E854" s="24" t="str">
        <f>IFERROR(VLOOKUP(D854,#REF!,4,FALSE)," ")</f>
        <v xml:space="preserve"> </v>
      </c>
      <c r="F854" s="1">
        <f t="shared" si="21"/>
        <v>0</v>
      </c>
      <c r="G854" s="1" t="str">
        <f>IFERROR(VLOOKUP(D854,#REF!,12,FALSE)," ")</f>
        <v xml:space="preserve"> </v>
      </c>
      <c r="H854" s="30"/>
      <c r="I854" s="5"/>
      <c r="J854" s="30"/>
      <c r="K854" s="31"/>
      <c r="L854" s="27"/>
      <c r="M854" s="27"/>
      <c r="N854" s="27"/>
      <c r="O854" s="14"/>
    </row>
    <row r="855" spans="1:15" x14ac:dyDescent="0.25">
      <c r="A855" s="1"/>
      <c r="B855" s="1"/>
      <c r="C855" s="1"/>
      <c r="D855" s="5"/>
      <c r="E855" s="24" t="str">
        <f>IFERROR(VLOOKUP(D855,#REF!,4,FALSE)," ")</f>
        <v xml:space="preserve"> </v>
      </c>
      <c r="F855" s="1">
        <f t="shared" si="21"/>
        <v>0</v>
      </c>
      <c r="G855" s="1" t="str">
        <f>IFERROR(VLOOKUP(D855,#REF!,12,FALSE)," ")</f>
        <v xml:space="preserve"> </v>
      </c>
      <c r="H855" s="30"/>
      <c r="I855" s="5"/>
      <c r="J855" s="30"/>
      <c r="K855" s="31"/>
      <c r="L855" s="27"/>
      <c r="M855" s="27"/>
      <c r="N855" s="27"/>
      <c r="O855" s="14"/>
    </row>
    <row r="856" spans="1:15" x14ac:dyDescent="0.25">
      <c r="A856" s="1"/>
      <c r="B856" s="1"/>
      <c r="C856" s="1"/>
      <c r="D856" s="5"/>
      <c r="E856" s="24" t="str">
        <f>IFERROR(VLOOKUP(D856,#REF!,4,FALSE)," ")</f>
        <v xml:space="preserve"> </v>
      </c>
      <c r="F856" s="1">
        <f t="shared" si="21"/>
        <v>0</v>
      </c>
      <c r="G856" s="1" t="str">
        <f>IFERROR(VLOOKUP(D856,#REF!,12,FALSE)," ")</f>
        <v xml:space="preserve"> </v>
      </c>
      <c r="H856" s="30"/>
      <c r="I856" s="5"/>
      <c r="J856" s="30"/>
      <c r="K856" s="31"/>
      <c r="L856" s="27"/>
      <c r="M856" s="27"/>
      <c r="N856" s="27"/>
      <c r="O856" s="14"/>
    </row>
    <row r="857" spans="1:15" x14ac:dyDescent="0.25">
      <c r="A857" s="1"/>
      <c r="B857" s="1"/>
      <c r="C857" s="1"/>
      <c r="D857" s="5"/>
      <c r="E857" s="24" t="str">
        <f>IFERROR(VLOOKUP(D857,#REF!,4,FALSE)," ")</f>
        <v xml:space="preserve"> </v>
      </c>
      <c r="F857" s="1">
        <f t="shared" si="21"/>
        <v>0</v>
      </c>
      <c r="G857" s="1" t="str">
        <f>IFERROR(VLOOKUP(D857,#REF!,12,FALSE)," ")</f>
        <v xml:space="preserve"> </v>
      </c>
      <c r="H857" s="30"/>
      <c r="I857" s="5"/>
      <c r="J857" s="30"/>
      <c r="K857" s="31"/>
      <c r="L857" s="27"/>
      <c r="M857" s="27"/>
      <c r="N857" s="27"/>
      <c r="O857" s="14"/>
    </row>
    <row r="858" spans="1:15" x14ac:dyDescent="0.25">
      <c r="A858" s="1"/>
      <c r="B858" s="1"/>
      <c r="C858" s="1"/>
      <c r="D858" s="5"/>
      <c r="E858" s="24" t="str">
        <f>IFERROR(VLOOKUP(D858,#REF!,4,FALSE)," ")</f>
        <v xml:space="preserve"> </v>
      </c>
      <c r="F858" s="1">
        <f t="shared" si="21"/>
        <v>0</v>
      </c>
      <c r="G858" s="1" t="str">
        <f>IFERROR(VLOOKUP(D858,#REF!,12,FALSE)," ")</f>
        <v xml:space="preserve"> </v>
      </c>
      <c r="H858" s="30"/>
      <c r="I858" s="5"/>
      <c r="J858" s="30"/>
      <c r="K858" s="31"/>
      <c r="L858" s="27"/>
      <c r="M858" s="27"/>
      <c r="N858" s="27"/>
      <c r="O858" s="14"/>
    </row>
    <row r="859" spans="1:15" x14ac:dyDescent="0.25">
      <c r="A859" s="1"/>
      <c r="B859" s="1"/>
      <c r="C859" s="1"/>
      <c r="D859" s="5"/>
      <c r="E859" s="24" t="str">
        <f>IFERROR(VLOOKUP(D859,#REF!,4,FALSE)," ")</f>
        <v xml:space="preserve"> </v>
      </c>
      <c r="F859" s="1">
        <f t="shared" si="21"/>
        <v>0</v>
      </c>
      <c r="G859" s="1" t="str">
        <f>IFERROR(VLOOKUP(D859,#REF!,12,FALSE)," ")</f>
        <v xml:space="preserve"> </v>
      </c>
      <c r="H859" s="30"/>
      <c r="I859" s="5"/>
      <c r="J859" s="30"/>
      <c r="K859" s="31"/>
      <c r="L859" s="27"/>
      <c r="M859" s="27"/>
      <c r="N859" s="27"/>
      <c r="O859" s="14"/>
    </row>
    <row r="860" spans="1:15" x14ac:dyDescent="0.25">
      <c r="A860" s="1"/>
      <c r="B860" s="1"/>
      <c r="C860" s="1"/>
      <c r="D860" s="5"/>
      <c r="E860" s="24" t="str">
        <f>IFERROR(VLOOKUP(D860,#REF!,4,FALSE)," ")</f>
        <v xml:space="preserve"> </v>
      </c>
      <c r="F860" s="1">
        <f t="shared" si="21"/>
        <v>0</v>
      </c>
      <c r="G860" s="1" t="str">
        <f>IFERROR(VLOOKUP(D860,#REF!,12,FALSE)," ")</f>
        <v xml:space="preserve"> </v>
      </c>
      <c r="H860" s="30"/>
      <c r="I860" s="5"/>
      <c r="J860" s="30"/>
      <c r="K860" s="31"/>
      <c r="L860" s="27"/>
      <c r="M860" s="27"/>
      <c r="N860" s="27"/>
      <c r="O860" s="14"/>
    </row>
    <row r="861" spans="1:15" x14ac:dyDescent="0.25">
      <c r="A861" s="1"/>
      <c r="B861" s="1"/>
      <c r="C861" s="1"/>
      <c r="D861" s="5"/>
      <c r="E861" s="24" t="str">
        <f>IFERROR(VLOOKUP(D861,#REF!,4,FALSE)," ")</f>
        <v xml:space="preserve"> </v>
      </c>
      <c r="F861" s="1">
        <f t="shared" si="21"/>
        <v>0</v>
      </c>
      <c r="G861" s="1" t="str">
        <f>IFERROR(VLOOKUP(D861,#REF!,12,FALSE)," ")</f>
        <v xml:space="preserve"> </v>
      </c>
      <c r="H861" s="30"/>
      <c r="I861" s="5"/>
      <c r="J861" s="30"/>
      <c r="K861" s="31"/>
      <c r="L861" s="27"/>
      <c r="M861" s="27"/>
      <c r="N861" s="27"/>
      <c r="O861" s="14"/>
    </row>
    <row r="862" spans="1:15" x14ac:dyDescent="0.25">
      <c r="A862" s="1"/>
      <c r="B862" s="1"/>
      <c r="C862" s="1"/>
      <c r="D862" s="5"/>
      <c r="E862" s="24" t="str">
        <f>IFERROR(VLOOKUP(D862,#REF!,4,FALSE)," ")</f>
        <v xml:space="preserve"> </v>
      </c>
      <c r="F862" s="1">
        <f t="shared" si="21"/>
        <v>0</v>
      </c>
      <c r="G862" s="1" t="str">
        <f>IFERROR(VLOOKUP(D862,#REF!,12,FALSE)," ")</f>
        <v xml:space="preserve"> </v>
      </c>
      <c r="H862" s="30"/>
      <c r="I862" s="5"/>
      <c r="J862" s="30"/>
      <c r="K862" s="31"/>
      <c r="L862" s="27"/>
      <c r="M862" s="27"/>
      <c r="N862" s="27"/>
      <c r="O862" s="14"/>
    </row>
    <row r="863" spans="1:15" x14ac:dyDescent="0.25">
      <c r="A863" s="1"/>
      <c r="B863" s="1"/>
      <c r="C863" s="1"/>
      <c r="D863" s="5"/>
      <c r="E863" s="24" t="str">
        <f>IFERROR(VLOOKUP(D863,#REF!,4,FALSE)," ")</f>
        <v xml:space="preserve"> </v>
      </c>
      <c r="F863" s="1">
        <f t="shared" si="21"/>
        <v>0</v>
      </c>
      <c r="G863" s="1" t="str">
        <f>IFERROR(VLOOKUP(D863,#REF!,12,FALSE)," ")</f>
        <v xml:space="preserve"> </v>
      </c>
      <c r="H863" s="30"/>
      <c r="I863" s="5"/>
      <c r="J863" s="30"/>
      <c r="K863" s="31"/>
      <c r="L863" s="27"/>
      <c r="M863" s="27"/>
      <c r="N863" s="27"/>
      <c r="O863" s="14"/>
    </row>
    <row r="864" spans="1:15" x14ac:dyDescent="0.25">
      <c r="A864" s="1"/>
      <c r="B864" s="1"/>
      <c r="C864" s="1"/>
      <c r="D864" s="5"/>
      <c r="E864" s="24" t="str">
        <f>IFERROR(VLOOKUP(D864,#REF!,4,FALSE)," ")</f>
        <v xml:space="preserve"> </v>
      </c>
      <c r="F864" s="1">
        <f t="shared" si="21"/>
        <v>0</v>
      </c>
      <c r="G864" s="1" t="str">
        <f>IFERROR(VLOOKUP(D864,#REF!,12,FALSE)," ")</f>
        <v xml:space="preserve"> </v>
      </c>
      <c r="H864" s="30"/>
      <c r="I864" s="5"/>
      <c r="J864" s="30"/>
      <c r="K864" s="31"/>
      <c r="L864" s="27"/>
      <c r="M864" s="27"/>
      <c r="N864" s="27"/>
      <c r="O864" s="14"/>
    </row>
    <row r="865" spans="1:15" x14ac:dyDescent="0.25">
      <c r="A865" s="1"/>
      <c r="B865" s="1"/>
      <c r="C865" s="1"/>
      <c r="D865" s="5"/>
      <c r="E865" s="24" t="str">
        <f>IFERROR(VLOOKUP(D865,#REF!,4,FALSE)," ")</f>
        <v xml:space="preserve"> </v>
      </c>
      <c r="F865" s="1">
        <f t="shared" si="21"/>
        <v>0</v>
      </c>
      <c r="G865" s="1" t="str">
        <f>IFERROR(VLOOKUP(D865,#REF!,12,FALSE)," ")</f>
        <v xml:space="preserve"> </v>
      </c>
      <c r="H865" s="30"/>
      <c r="I865" s="5"/>
      <c r="J865" s="30"/>
      <c r="K865" s="31"/>
      <c r="L865" s="27"/>
      <c r="M865" s="27"/>
      <c r="N865" s="27"/>
      <c r="O865" s="14"/>
    </row>
    <row r="866" spans="1:15" x14ac:dyDescent="0.25">
      <c r="A866" s="1"/>
      <c r="B866" s="1"/>
      <c r="C866" s="1"/>
      <c r="D866" s="5"/>
      <c r="E866" s="24" t="str">
        <f>IFERROR(VLOOKUP(D866,#REF!,4,FALSE)," ")</f>
        <v xml:space="preserve"> </v>
      </c>
      <c r="F866" s="1">
        <f t="shared" si="21"/>
        <v>0</v>
      </c>
      <c r="G866" s="1" t="str">
        <f>IFERROR(VLOOKUP(D866,#REF!,12,FALSE)," ")</f>
        <v xml:space="preserve"> </v>
      </c>
      <c r="H866" s="30"/>
      <c r="I866" s="5"/>
      <c r="J866" s="30"/>
      <c r="K866" s="31"/>
      <c r="L866" s="27"/>
      <c r="M866" s="27"/>
      <c r="N866" s="27"/>
      <c r="O866" s="14"/>
    </row>
    <row r="867" spans="1:15" x14ac:dyDescent="0.25">
      <c r="A867" s="1"/>
      <c r="B867" s="1"/>
      <c r="C867" s="1"/>
      <c r="D867" s="5"/>
      <c r="E867" s="24" t="str">
        <f>IFERROR(VLOOKUP(D867,#REF!,4,FALSE)," ")</f>
        <v xml:space="preserve"> </v>
      </c>
      <c r="F867" s="1">
        <f t="shared" si="21"/>
        <v>0</v>
      </c>
      <c r="G867" s="1" t="str">
        <f>IFERROR(VLOOKUP(D867,#REF!,12,FALSE)," ")</f>
        <v xml:space="preserve"> </v>
      </c>
      <c r="H867" s="30"/>
      <c r="I867" s="5"/>
      <c r="J867" s="30"/>
      <c r="K867" s="31"/>
      <c r="L867" s="27"/>
      <c r="M867" s="27"/>
      <c r="N867" s="27"/>
      <c r="O867" s="14"/>
    </row>
    <row r="868" spans="1:15" x14ac:dyDescent="0.25">
      <c r="A868" s="1"/>
      <c r="B868" s="1"/>
      <c r="C868" s="1"/>
      <c r="D868" s="5"/>
      <c r="E868" s="24" t="str">
        <f>IFERROR(VLOOKUP(D868,#REF!,4,FALSE)," ")</f>
        <v xml:space="preserve"> </v>
      </c>
      <c r="F868" s="1">
        <f t="shared" si="21"/>
        <v>0</v>
      </c>
      <c r="G868" s="1" t="str">
        <f>IFERROR(VLOOKUP(D868,#REF!,12,FALSE)," ")</f>
        <v xml:space="preserve"> </v>
      </c>
      <c r="H868" s="30"/>
      <c r="I868" s="5"/>
      <c r="J868" s="30"/>
      <c r="K868" s="31"/>
      <c r="L868" s="27"/>
      <c r="M868" s="27"/>
      <c r="N868" s="27"/>
      <c r="O868" s="14"/>
    </row>
    <row r="869" spans="1:15" x14ac:dyDescent="0.25">
      <c r="A869" s="1"/>
      <c r="B869" s="1"/>
      <c r="C869" s="1"/>
      <c r="D869" s="5"/>
      <c r="E869" s="24" t="str">
        <f>IFERROR(VLOOKUP(D869,#REF!,4,FALSE)," ")</f>
        <v xml:space="preserve"> </v>
      </c>
      <c r="F869" s="1">
        <f t="shared" si="21"/>
        <v>0</v>
      </c>
      <c r="G869" s="1" t="str">
        <f>IFERROR(VLOOKUP(D869,#REF!,12,FALSE)," ")</f>
        <v xml:space="preserve"> </v>
      </c>
      <c r="H869" s="30"/>
      <c r="I869" s="5"/>
      <c r="J869" s="30"/>
      <c r="K869" s="31"/>
      <c r="L869" s="27"/>
      <c r="M869" s="27"/>
      <c r="N869" s="27"/>
      <c r="O869" s="14"/>
    </row>
    <row r="870" spans="1:15" x14ac:dyDescent="0.25">
      <c r="A870" s="1"/>
      <c r="B870" s="1"/>
      <c r="C870" s="1"/>
      <c r="D870" s="5"/>
      <c r="E870" s="24" t="str">
        <f>IFERROR(VLOOKUP(D870,#REF!,4,FALSE)," ")</f>
        <v xml:space="preserve"> </v>
      </c>
      <c r="F870" s="1">
        <f t="shared" si="21"/>
        <v>0</v>
      </c>
      <c r="G870" s="1" t="str">
        <f>IFERROR(VLOOKUP(D870,#REF!,12,FALSE)," ")</f>
        <v xml:space="preserve"> </v>
      </c>
      <c r="H870" s="30"/>
      <c r="I870" s="5"/>
      <c r="J870" s="30"/>
      <c r="K870" s="31"/>
      <c r="L870" s="27"/>
      <c r="M870" s="27"/>
      <c r="N870" s="27"/>
      <c r="O870" s="14"/>
    </row>
    <row r="871" spans="1:15" x14ac:dyDescent="0.25">
      <c r="A871" s="1"/>
      <c r="B871" s="1"/>
      <c r="C871" s="1"/>
      <c r="D871" s="5"/>
      <c r="E871" s="24" t="str">
        <f>IFERROR(VLOOKUP(D871,#REF!,4,FALSE)," ")</f>
        <v xml:space="preserve"> </v>
      </c>
      <c r="F871" s="1">
        <f t="shared" si="21"/>
        <v>0</v>
      </c>
      <c r="G871" s="1" t="str">
        <f>IFERROR(VLOOKUP(D871,#REF!,12,FALSE)," ")</f>
        <v xml:space="preserve"> </v>
      </c>
      <c r="H871" s="30"/>
      <c r="I871" s="5"/>
      <c r="J871" s="30"/>
      <c r="K871" s="31"/>
      <c r="L871" s="27"/>
      <c r="M871" s="27"/>
      <c r="N871" s="27"/>
      <c r="O871" s="14"/>
    </row>
    <row r="872" spans="1:15" x14ac:dyDescent="0.25">
      <c r="A872" s="1"/>
      <c r="B872" s="1"/>
      <c r="C872" s="1"/>
      <c r="D872" s="5"/>
      <c r="E872" s="24" t="str">
        <f>IFERROR(VLOOKUP(D872,#REF!,4,FALSE)," ")</f>
        <v xml:space="preserve"> </v>
      </c>
      <c r="F872" s="1">
        <f t="shared" si="21"/>
        <v>0</v>
      </c>
      <c r="G872" s="1" t="str">
        <f>IFERROR(VLOOKUP(D872,#REF!,12,FALSE)," ")</f>
        <v xml:space="preserve"> </v>
      </c>
      <c r="H872" s="30"/>
      <c r="I872" s="5"/>
      <c r="J872" s="30"/>
      <c r="K872" s="31"/>
      <c r="L872" s="27"/>
      <c r="M872" s="27"/>
      <c r="N872" s="27"/>
      <c r="O872" s="14"/>
    </row>
    <row r="873" spans="1:15" x14ac:dyDescent="0.25">
      <c r="A873" s="1"/>
      <c r="B873" s="1"/>
      <c r="C873" s="1"/>
      <c r="D873" s="5"/>
      <c r="E873" s="24" t="str">
        <f>IFERROR(VLOOKUP(D873,#REF!,4,FALSE)," ")</f>
        <v xml:space="preserve"> </v>
      </c>
      <c r="F873" s="1">
        <f t="shared" si="21"/>
        <v>0</v>
      </c>
      <c r="G873" s="1" t="str">
        <f>IFERROR(VLOOKUP(D873,#REF!,12,FALSE)," ")</f>
        <v xml:space="preserve"> </v>
      </c>
      <c r="H873" s="30"/>
      <c r="I873" s="5"/>
      <c r="J873" s="30"/>
      <c r="K873" s="31"/>
      <c r="L873" s="27"/>
      <c r="M873" s="27"/>
      <c r="N873" s="27"/>
      <c r="O873" s="14"/>
    </row>
    <row r="874" spans="1:15" x14ac:dyDescent="0.25">
      <c r="A874" s="1"/>
      <c r="B874" s="1"/>
      <c r="C874" s="1"/>
      <c r="D874" s="5"/>
      <c r="E874" s="24" t="str">
        <f>IFERROR(VLOOKUP(D874,#REF!,4,FALSE)," ")</f>
        <v xml:space="preserve"> </v>
      </c>
      <c r="F874" s="1">
        <f t="shared" si="21"/>
        <v>0</v>
      </c>
      <c r="G874" s="1" t="str">
        <f>IFERROR(VLOOKUP(D874,#REF!,12,FALSE)," ")</f>
        <v xml:space="preserve"> </v>
      </c>
      <c r="H874" s="30"/>
      <c r="I874" s="5"/>
      <c r="J874" s="30"/>
      <c r="K874" s="31"/>
      <c r="L874" s="27"/>
      <c r="M874" s="27"/>
      <c r="N874" s="27"/>
      <c r="O874" s="14"/>
    </row>
    <row r="875" spans="1:15" x14ac:dyDescent="0.25">
      <c r="A875" s="1"/>
      <c r="B875" s="1"/>
      <c r="C875" s="1"/>
      <c r="D875" s="5"/>
      <c r="E875" s="24" t="str">
        <f>IFERROR(VLOOKUP(D875,#REF!,4,FALSE)," ")</f>
        <v xml:space="preserve"> </v>
      </c>
      <c r="F875" s="1">
        <f t="shared" si="21"/>
        <v>0</v>
      </c>
      <c r="G875" s="1" t="str">
        <f>IFERROR(VLOOKUP(D875,#REF!,12,FALSE)," ")</f>
        <v xml:space="preserve"> </v>
      </c>
      <c r="H875" s="30"/>
      <c r="I875" s="5"/>
      <c r="J875" s="30"/>
      <c r="K875" s="31"/>
      <c r="L875" s="27"/>
      <c r="M875" s="27"/>
      <c r="N875" s="27"/>
      <c r="O875" s="14"/>
    </row>
    <row r="876" spans="1:15" x14ac:dyDescent="0.25">
      <c r="A876" s="1"/>
      <c r="B876" s="1"/>
      <c r="C876" s="1"/>
      <c r="D876" s="5"/>
      <c r="E876" s="24" t="str">
        <f>IFERROR(VLOOKUP(D876,#REF!,4,FALSE)," ")</f>
        <v xml:space="preserve"> </v>
      </c>
      <c r="F876" s="1">
        <f t="shared" si="21"/>
        <v>0</v>
      </c>
      <c r="G876" s="1" t="str">
        <f>IFERROR(VLOOKUP(D876,#REF!,12,FALSE)," ")</f>
        <v xml:space="preserve"> </v>
      </c>
      <c r="H876" s="30"/>
      <c r="I876" s="5"/>
      <c r="J876" s="30"/>
      <c r="K876" s="31"/>
      <c r="L876" s="27"/>
      <c r="M876" s="27"/>
      <c r="N876" s="27"/>
      <c r="O876" s="14"/>
    </row>
    <row r="877" spans="1:15" x14ac:dyDescent="0.25">
      <c r="A877" s="1"/>
      <c r="B877" s="1"/>
      <c r="C877" s="1"/>
      <c r="D877" s="5"/>
      <c r="E877" s="24" t="str">
        <f>IFERROR(VLOOKUP(D877,#REF!,4,FALSE)," ")</f>
        <v xml:space="preserve"> </v>
      </c>
      <c r="F877" s="1">
        <f t="shared" si="21"/>
        <v>0</v>
      </c>
      <c r="G877" s="1" t="str">
        <f>IFERROR(VLOOKUP(D877,#REF!,12,FALSE)," ")</f>
        <v xml:space="preserve"> </v>
      </c>
      <c r="H877" s="30"/>
      <c r="I877" s="5"/>
      <c r="J877" s="30"/>
      <c r="K877" s="31"/>
      <c r="L877" s="27"/>
      <c r="M877" s="27"/>
      <c r="N877" s="27"/>
      <c r="O877" s="14"/>
    </row>
    <row r="878" spans="1:15" x14ac:dyDescent="0.25">
      <c r="A878" s="1"/>
      <c r="B878" s="1"/>
      <c r="C878" s="1"/>
      <c r="D878" s="5"/>
      <c r="E878" s="24" t="str">
        <f>IFERROR(VLOOKUP(D878,#REF!,4,FALSE)," ")</f>
        <v xml:space="preserve"> </v>
      </c>
      <c r="F878" s="1">
        <f t="shared" si="21"/>
        <v>0</v>
      </c>
      <c r="G878" s="1" t="str">
        <f>IFERROR(VLOOKUP(D878,#REF!,12,FALSE)," ")</f>
        <v xml:space="preserve"> </v>
      </c>
      <c r="H878" s="30"/>
      <c r="I878" s="5"/>
      <c r="J878" s="30"/>
      <c r="K878" s="31"/>
      <c r="L878" s="27"/>
      <c r="M878" s="27"/>
      <c r="N878" s="27"/>
      <c r="O878" s="14"/>
    </row>
    <row r="879" spans="1:15" x14ac:dyDescent="0.25">
      <c r="A879" s="1"/>
      <c r="B879" s="1"/>
      <c r="C879" s="1"/>
      <c r="D879" s="5"/>
      <c r="E879" s="24" t="str">
        <f>IFERROR(VLOOKUP(D879,#REF!,4,FALSE)," ")</f>
        <v xml:space="preserve"> </v>
      </c>
      <c r="F879" s="1">
        <f t="shared" si="21"/>
        <v>0</v>
      </c>
      <c r="G879" s="1" t="str">
        <f>IFERROR(VLOOKUP(D879,#REF!,12,FALSE)," ")</f>
        <v xml:space="preserve"> </v>
      </c>
      <c r="H879" s="30"/>
      <c r="I879" s="5"/>
      <c r="J879" s="30"/>
      <c r="K879" s="31"/>
      <c r="L879" s="27"/>
      <c r="M879" s="27"/>
      <c r="N879" s="27"/>
      <c r="O879" s="14"/>
    </row>
    <row r="880" spans="1:15" x14ac:dyDescent="0.25">
      <c r="A880" s="1"/>
      <c r="B880" s="1"/>
      <c r="C880" s="1"/>
      <c r="D880" s="5"/>
      <c r="E880" s="24" t="str">
        <f>IFERROR(VLOOKUP(D880,#REF!,4,FALSE)," ")</f>
        <v xml:space="preserve"> </v>
      </c>
      <c r="F880" s="1">
        <f t="shared" si="21"/>
        <v>0</v>
      </c>
      <c r="G880" s="1" t="str">
        <f>IFERROR(VLOOKUP(D880,#REF!,12,FALSE)," ")</f>
        <v xml:space="preserve"> </v>
      </c>
      <c r="H880" s="30"/>
      <c r="I880" s="5"/>
      <c r="J880" s="30"/>
      <c r="K880" s="31"/>
      <c r="L880" s="27"/>
      <c r="M880" s="27"/>
      <c r="N880" s="27"/>
      <c r="O880" s="14"/>
    </row>
    <row r="881" spans="1:15" x14ac:dyDescent="0.25">
      <c r="A881" s="1"/>
      <c r="B881" s="1"/>
      <c r="C881" s="1"/>
      <c r="D881" s="5"/>
      <c r="E881" s="24" t="str">
        <f>IFERROR(VLOOKUP(D881,#REF!,4,FALSE)," ")</f>
        <v xml:space="preserve"> </v>
      </c>
      <c r="F881" s="1">
        <f t="shared" si="21"/>
        <v>0</v>
      </c>
      <c r="G881" s="1" t="str">
        <f>IFERROR(VLOOKUP(D881,#REF!,12,FALSE)," ")</f>
        <v xml:space="preserve"> </v>
      </c>
      <c r="H881" s="30"/>
      <c r="I881" s="5"/>
      <c r="J881" s="30"/>
      <c r="K881" s="31"/>
      <c r="L881" s="27"/>
      <c r="M881" s="27"/>
      <c r="N881" s="27"/>
      <c r="O881" s="14"/>
    </row>
    <row r="882" spans="1:15" x14ac:dyDescent="0.25">
      <c r="A882" s="1"/>
      <c r="B882" s="1"/>
      <c r="C882" s="1"/>
      <c r="D882" s="5"/>
      <c r="E882" s="24" t="str">
        <f>IFERROR(VLOOKUP(D882,#REF!,4,FALSE)," ")</f>
        <v xml:space="preserve"> </v>
      </c>
      <c r="F882" s="1">
        <f t="shared" si="21"/>
        <v>0</v>
      </c>
      <c r="G882" s="1" t="str">
        <f>IFERROR(VLOOKUP(D882,#REF!,12,FALSE)," ")</f>
        <v xml:space="preserve"> </v>
      </c>
      <c r="H882" s="30"/>
      <c r="I882" s="5"/>
      <c r="J882" s="30"/>
      <c r="K882" s="31"/>
      <c r="L882" s="27"/>
      <c r="M882" s="27"/>
      <c r="N882" s="27"/>
      <c r="O882" s="14"/>
    </row>
    <row r="883" spans="1:15" x14ac:dyDescent="0.25">
      <c r="A883" s="1"/>
      <c r="B883" s="1"/>
      <c r="C883" s="1"/>
      <c r="D883" s="5"/>
      <c r="E883" s="24" t="str">
        <f>IFERROR(VLOOKUP(D883,#REF!,4,FALSE)," ")</f>
        <v xml:space="preserve"> </v>
      </c>
      <c r="F883" s="1">
        <f t="shared" si="21"/>
        <v>0</v>
      </c>
      <c r="G883" s="1" t="str">
        <f>IFERROR(VLOOKUP(D883,#REF!,12,FALSE)," ")</f>
        <v xml:space="preserve"> </v>
      </c>
      <c r="H883" s="30"/>
      <c r="I883" s="5"/>
      <c r="J883" s="30"/>
      <c r="K883" s="31"/>
      <c r="L883" s="27"/>
      <c r="M883" s="27"/>
      <c r="N883" s="27"/>
      <c r="O883" s="14"/>
    </row>
    <row r="884" spans="1:15" x14ac:dyDescent="0.25">
      <c r="A884" s="1"/>
      <c r="B884" s="1"/>
      <c r="C884" s="1"/>
      <c r="D884" s="5"/>
      <c r="E884" s="24" t="str">
        <f>IFERROR(VLOOKUP(D884,#REF!,4,FALSE)," ")</f>
        <v xml:space="preserve"> </v>
      </c>
      <c r="F884" s="1">
        <f t="shared" si="21"/>
        <v>0</v>
      </c>
      <c r="G884" s="1" t="str">
        <f>IFERROR(VLOOKUP(D884,#REF!,12,FALSE)," ")</f>
        <v xml:space="preserve"> </v>
      </c>
      <c r="H884" s="30"/>
      <c r="I884" s="5"/>
      <c r="J884" s="30"/>
      <c r="K884" s="31"/>
      <c r="L884" s="27"/>
      <c r="M884" s="27"/>
      <c r="N884" s="27"/>
      <c r="O884" s="14"/>
    </row>
    <row r="885" spans="1:15" x14ac:dyDescent="0.25">
      <c r="A885" s="1"/>
      <c r="B885" s="1"/>
      <c r="C885" s="1"/>
      <c r="D885" s="5"/>
      <c r="E885" s="24" t="str">
        <f>IFERROR(VLOOKUP(D885,#REF!,4,FALSE)," ")</f>
        <v xml:space="preserve"> </v>
      </c>
      <c r="F885" s="1">
        <f t="shared" si="21"/>
        <v>0</v>
      </c>
      <c r="G885" s="1" t="str">
        <f>IFERROR(VLOOKUP(D885,#REF!,12,FALSE)," ")</f>
        <v xml:space="preserve"> </v>
      </c>
      <c r="H885" s="30"/>
      <c r="I885" s="5"/>
      <c r="J885" s="30"/>
      <c r="K885" s="31"/>
      <c r="L885" s="27"/>
      <c r="M885" s="27"/>
      <c r="N885" s="27"/>
      <c r="O885" s="14"/>
    </row>
    <row r="886" spans="1:15" x14ac:dyDescent="0.25">
      <c r="A886" s="1"/>
      <c r="B886" s="1"/>
      <c r="C886" s="1"/>
      <c r="D886" s="5"/>
      <c r="E886" s="24" t="str">
        <f>IFERROR(VLOOKUP(D886,#REF!,4,FALSE)," ")</f>
        <v xml:space="preserve"> </v>
      </c>
      <c r="F886" s="1">
        <f t="shared" si="21"/>
        <v>0</v>
      </c>
      <c r="G886" s="1" t="str">
        <f>IFERROR(VLOOKUP(D886,#REF!,12,FALSE)," ")</f>
        <v xml:space="preserve"> </v>
      </c>
      <c r="H886" s="30"/>
      <c r="I886" s="5"/>
      <c r="J886" s="30"/>
      <c r="K886" s="31"/>
      <c r="L886" s="27"/>
      <c r="M886" s="27"/>
      <c r="N886" s="27"/>
      <c r="O886" s="14"/>
    </row>
    <row r="887" spans="1:15" x14ac:dyDescent="0.25">
      <c r="A887" s="1"/>
      <c r="B887" s="1"/>
      <c r="C887" s="1"/>
      <c r="D887" s="5"/>
      <c r="E887" s="24" t="str">
        <f>IFERROR(VLOOKUP(D887,#REF!,4,FALSE)," ")</f>
        <v xml:space="preserve"> </v>
      </c>
      <c r="F887" s="1">
        <f t="shared" si="21"/>
        <v>0</v>
      </c>
      <c r="G887" s="1" t="str">
        <f>IFERROR(VLOOKUP(D887,#REF!,12,FALSE)," ")</f>
        <v xml:space="preserve"> </v>
      </c>
      <c r="H887" s="30"/>
      <c r="I887" s="5"/>
      <c r="J887" s="30"/>
      <c r="K887" s="31"/>
      <c r="L887" s="27"/>
      <c r="M887" s="27"/>
      <c r="N887" s="27"/>
      <c r="O887" s="14"/>
    </row>
    <row r="888" spans="1:15" x14ac:dyDescent="0.25">
      <c r="A888" s="1"/>
      <c r="B888" s="1"/>
      <c r="C888" s="1"/>
      <c r="D888" s="5"/>
      <c r="E888" s="24" t="str">
        <f>IFERROR(VLOOKUP(D888,#REF!,4,FALSE)," ")</f>
        <v xml:space="preserve"> </v>
      </c>
      <c r="F888" s="1">
        <f t="shared" si="21"/>
        <v>0</v>
      </c>
      <c r="G888" s="1" t="str">
        <f>IFERROR(VLOOKUP(D888,#REF!,12,FALSE)," ")</f>
        <v xml:space="preserve"> </v>
      </c>
      <c r="H888" s="30"/>
      <c r="I888" s="5"/>
      <c r="J888" s="30"/>
      <c r="K888" s="31"/>
      <c r="L888" s="27"/>
      <c r="M888" s="27"/>
      <c r="N888" s="27"/>
      <c r="O888" s="14"/>
    </row>
    <row r="889" spans="1:15" x14ac:dyDescent="0.25">
      <c r="A889" s="1"/>
      <c r="B889" s="1"/>
      <c r="C889" s="1"/>
      <c r="D889" s="5"/>
      <c r="E889" s="24" t="str">
        <f>IFERROR(VLOOKUP(D889,#REF!,4,FALSE)," ")</f>
        <v xml:space="preserve"> </v>
      </c>
      <c r="F889" s="1">
        <f t="shared" si="21"/>
        <v>0</v>
      </c>
      <c r="G889" s="1" t="str">
        <f>IFERROR(VLOOKUP(D889,#REF!,12,FALSE)," ")</f>
        <v xml:space="preserve"> </v>
      </c>
      <c r="H889" s="30"/>
      <c r="I889" s="5"/>
      <c r="J889" s="30"/>
      <c r="K889" s="31"/>
      <c r="L889" s="27"/>
      <c r="M889" s="27"/>
      <c r="N889" s="27"/>
      <c r="O889" s="14"/>
    </row>
    <row r="890" spans="1:15" x14ac:dyDescent="0.25">
      <c r="A890" s="1"/>
      <c r="B890" s="1"/>
      <c r="C890" s="1"/>
      <c r="D890" s="5"/>
      <c r="E890" s="24" t="str">
        <f>IFERROR(VLOOKUP(D890,#REF!,4,FALSE)," ")</f>
        <v xml:space="preserve"> </v>
      </c>
      <c r="F890" s="1">
        <f t="shared" si="21"/>
        <v>0</v>
      </c>
      <c r="G890" s="1" t="str">
        <f>IFERROR(VLOOKUP(D890,#REF!,12,FALSE)," ")</f>
        <v xml:space="preserve"> </v>
      </c>
      <c r="H890" s="30"/>
      <c r="I890" s="5"/>
      <c r="J890" s="30"/>
      <c r="K890" s="31"/>
      <c r="L890" s="27"/>
      <c r="M890" s="27"/>
      <c r="N890" s="27"/>
      <c r="O890" s="14"/>
    </row>
    <row r="891" spans="1:15" x14ac:dyDescent="0.25">
      <c r="A891" s="1"/>
      <c r="B891" s="1"/>
      <c r="C891" s="1"/>
      <c r="D891" s="5"/>
      <c r="E891" s="24" t="str">
        <f>IFERROR(VLOOKUP(D891,#REF!,4,FALSE)," ")</f>
        <v xml:space="preserve"> </v>
      </c>
      <c r="F891" s="1">
        <f t="shared" si="21"/>
        <v>0</v>
      </c>
      <c r="G891" s="1" t="str">
        <f>IFERROR(VLOOKUP(D891,#REF!,12,FALSE)," ")</f>
        <v xml:space="preserve"> </v>
      </c>
      <c r="H891" s="30"/>
      <c r="I891" s="5"/>
      <c r="J891" s="30"/>
      <c r="K891" s="31"/>
      <c r="L891" s="27"/>
      <c r="M891" s="27"/>
      <c r="N891" s="27"/>
      <c r="O891" s="14"/>
    </row>
    <row r="892" spans="1:15" x14ac:dyDescent="0.25">
      <c r="A892" s="1"/>
      <c r="B892" s="1"/>
      <c r="C892" s="1"/>
      <c r="D892" s="5"/>
      <c r="E892" s="24" t="str">
        <f>IFERROR(VLOOKUP(D892,#REF!,4,FALSE)," ")</f>
        <v xml:space="preserve"> </v>
      </c>
      <c r="F892" s="1">
        <f t="shared" si="21"/>
        <v>0</v>
      </c>
      <c r="G892" s="1" t="str">
        <f>IFERROR(VLOOKUP(D892,#REF!,12,FALSE)," ")</f>
        <v xml:space="preserve"> </v>
      </c>
      <c r="H892" s="30"/>
      <c r="I892" s="5"/>
      <c r="J892" s="30"/>
      <c r="K892" s="31"/>
      <c r="L892" s="27"/>
      <c r="M892" s="27"/>
      <c r="N892" s="27"/>
      <c r="O892" s="14"/>
    </row>
    <row r="893" spans="1:15" x14ac:dyDescent="0.25">
      <c r="A893" s="1"/>
      <c r="B893" s="1"/>
      <c r="C893" s="1"/>
      <c r="D893" s="5"/>
      <c r="E893" s="24" t="str">
        <f>IFERROR(VLOOKUP(D893,#REF!,4,FALSE)," ")</f>
        <v xml:space="preserve"> </v>
      </c>
      <c r="F893" s="1">
        <f t="shared" si="21"/>
        <v>0</v>
      </c>
      <c r="G893" s="1" t="str">
        <f>IFERROR(VLOOKUP(D893,#REF!,12,FALSE)," ")</f>
        <v xml:space="preserve"> </v>
      </c>
      <c r="H893" s="30"/>
      <c r="I893" s="5"/>
      <c r="J893" s="30"/>
      <c r="K893" s="31"/>
      <c r="L893" s="27"/>
      <c r="M893" s="27"/>
      <c r="N893" s="27"/>
      <c r="O893" s="14"/>
    </row>
    <row r="894" spans="1:15" x14ac:dyDescent="0.25">
      <c r="A894" s="1"/>
      <c r="B894" s="1"/>
      <c r="C894" s="1"/>
      <c r="D894" s="5"/>
      <c r="E894" s="24" t="str">
        <f>IFERROR(VLOOKUP(D894,#REF!,4,FALSE)," ")</f>
        <v xml:space="preserve"> </v>
      </c>
      <c r="F894" s="1">
        <f t="shared" si="21"/>
        <v>0</v>
      </c>
      <c r="G894" s="1" t="str">
        <f>IFERROR(VLOOKUP(D894,#REF!,12,FALSE)," ")</f>
        <v xml:space="preserve"> </v>
      </c>
      <c r="H894" s="30"/>
      <c r="I894" s="5"/>
      <c r="J894" s="30"/>
      <c r="K894" s="31"/>
      <c r="L894" s="27"/>
      <c r="M894" s="27"/>
      <c r="N894" s="27"/>
      <c r="O894" s="14"/>
    </row>
    <row r="895" spans="1:15" x14ac:dyDescent="0.25">
      <c r="A895" s="1"/>
      <c r="B895" s="1"/>
      <c r="C895" s="1"/>
      <c r="D895" s="5"/>
      <c r="E895" s="24" t="str">
        <f>IFERROR(VLOOKUP(D895,#REF!,4,FALSE)," ")</f>
        <v xml:space="preserve"> </v>
      </c>
      <c r="F895" s="1">
        <f t="shared" si="21"/>
        <v>0</v>
      </c>
      <c r="G895" s="1" t="str">
        <f>IFERROR(VLOOKUP(D895,#REF!,12,FALSE)," ")</f>
        <v xml:space="preserve"> </v>
      </c>
      <c r="H895" s="30"/>
      <c r="I895" s="5"/>
      <c r="J895" s="30"/>
      <c r="K895" s="31"/>
      <c r="L895" s="27"/>
      <c r="M895" s="27"/>
      <c r="N895" s="27"/>
      <c r="O895" s="14"/>
    </row>
    <row r="896" spans="1:15" x14ac:dyDescent="0.25">
      <c r="A896" s="1"/>
      <c r="B896" s="1"/>
      <c r="C896" s="1"/>
      <c r="D896" s="5"/>
      <c r="E896" s="24" t="str">
        <f>IFERROR(VLOOKUP(D896,#REF!,4,FALSE)," ")</f>
        <v xml:space="preserve"> </v>
      </c>
      <c r="F896" s="1">
        <f t="shared" si="21"/>
        <v>0</v>
      </c>
      <c r="G896" s="1" t="str">
        <f>IFERROR(VLOOKUP(D896,#REF!,12,FALSE)," ")</f>
        <v xml:space="preserve"> </v>
      </c>
      <c r="H896" s="30"/>
      <c r="I896" s="5"/>
      <c r="J896" s="30"/>
      <c r="K896" s="31"/>
      <c r="L896" s="27"/>
      <c r="M896" s="27"/>
      <c r="N896" s="27"/>
      <c r="O896" s="14"/>
    </row>
    <row r="897" spans="1:15" x14ac:dyDescent="0.25">
      <c r="A897" s="1"/>
      <c r="B897" s="1"/>
      <c r="C897" s="1"/>
      <c r="D897" s="5"/>
      <c r="E897" s="24" t="str">
        <f>IFERROR(VLOOKUP(D897,#REF!,4,FALSE)," ")</f>
        <v xml:space="preserve"> </v>
      </c>
      <c r="F897" s="1">
        <f t="shared" si="21"/>
        <v>0</v>
      </c>
      <c r="G897" s="1" t="str">
        <f>IFERROR(VLOOKUP(D897,#REF!,12,FALSE)," ")</f>
        <v xml:space="preserve"> </v>
      </c>
      <c r="H897" s="30"/>
      <c r="I897" s="5"/>
      <c r="J897" s="30"/>
      <c r="K897" s="31"/>
      <c r="L897" s="27"/>
      <c r="M897" s="27"/>
      <c r="N897" s="27"/>
      <c r="O897" s="14"/>
    </row>
    <row r="898" spans="1:15" x14ac:dyDescent="0.25">
      <c r="A898" s="1"/>
      <c r="B898" s="1"/>
      <c r="C898" s="1"/>
      <c r="D898" s="5"/>
      <c r="E898" s="24" t="str">
        <f>IFERROR(VLOOKUP(D898,#REF!,4,FALSE)," ")</f>
        <v xml:space="preserve"> </v>
      </c>
      <c r="F898" s="1">
        <f t="shared" si="21"/>
        <v>0</v>
      </c>
      <c r="G898" s="1" t="str">
        <f>IFERROR(VLOOKUP(D898,#REF!,12,FALSE)," ")</f>
        <v xml:space="preserve"> </v>
      </c>
      <c r="H898" s="30"/>
      <c r="I898" s="5"/>
      <c r="J898" s="30"/>
      <c r="K898" s="31"/>
      <c r="L898" s="27"/>
      <c r="M898" s="27"/>
      <c r="N898" s="27"/>
      <c r="O898" s="14"/>
    </row>
    <row r="899" spans="1:15" x14ac:dyDescent="0.25">
      <c r="A899" s="1"/>
      <c r="B899" s="1"/>
      <c r="C899" s="1"/>
      <c r="D899" s="5"/>
      <c r="E899" s="24" t="str">
        <f>IFERROR(VLOOKUP(D899,#REF!,4,FALSE)," ")</f>
        <v xml:space="preserve"> </v>
      </c>
      <c r="F899" s="1">
        <f t="shared" si="21"/>
        <v>0</v>
      </c>
      <c r="G899" s="1" t="str">
        <f>IFERROR(VLOOKUP(D899,#REF!,12,FALSE)," ")</f>
        <v xml:space="preserve"> </v>
      </c>
      <c r="H899" s="30"/>
      <c r="I899" s="5"/>
      <c r="J899" s="30"/>
      <c r="K899" s="31"/>
      <c r="L899" s="27"/>
      <c r="M899" s="27"/>
      <c r="N899" s="27"/>
      <c r="O899" s="14"/>
    </row>
    <row r="900" spans="1:15" x14ac:dyDescent="0.25">
      <c r="A900" s="1"/>
      <c r="B900" s="1"/>
      <c r="C900" s="1"/>
      <c r="D900" s="5"/>
      <c r="E900" s="24" t="str">
        <f>IFERROR(VLOOKUP(D900,#REF!,4,FALSE)," ")</f>
        <v xml:space="preserve"> </v>
      </c>
      <c r="F900" s="1">
        <f t="shared" si="21"/>
        <v>0</v>
      </c>
      <c r="G900" s="1" t="str">
        <f>IFERROR(VLOOKUP(D900,#REF!,12,FALSE)," ")</f>
        <v xml:space="preserve"> </v>
      </c>
      <c r="H900" s="30"/>
      <c r="I900" s="5"/>
      <c r="J900" s="30"/>
      <c r="K900" s="31"/>
      <c r="L900" s="27"/>
      <c r="M900" s="27"/>
      <c r="N900" s="27"/>
      <c r="O900" s="14"/>
    </row>
    <row r="901" spans="1:15" x14ac:dyDescent="0.25">
      <c r="A901" s="1"/>
      <c r="B901" s="1"/>
      <c r="C901" s="1"/>
      <c r="D901" s="5"/>
      <c r="E901" s="24" t="str">
        <f>IFERROR(VLOOKUP(D901,#REF!,4,FALSE)," ")</f>
        <v xml:space="preserve"> </v>
      </c>
      <c r="F901" s="1">
        <f t="shared" si="21"/>
        <v>0</v>
      </c>
      <c r="G901" s="1" t="str">
        <f>IFERROR(VLOOKUP(D901,#REF!,12,FALSE)," ")</f>
        <v xml:space="preserve"> </v>
      </c>
      <c r="H901" s="30"/>
      <c r="I901" s="5"/>
      <c r="J901" s="30"/>
      <c r="K901" s="31"/>
      <c r="L901" s="27"/>
      <c r="M901" s="27"/>
      <c r="N901" s="27"/>
      <c r="O901" s="14"/>
    </row>
    <row r="902" spans="1:15" x14ac:dyDescent="0.25">
      <c r="A902" s="1"/>
      <c r="B902" s="1"/>
      <c r="C902" s="1"/>
      <c r="D902" s="5"/>
      <c r="E902" s="24" t="str">
        <f>IFERROR(VLOOKUP(D902,#REF!,4,FALSE)," ")</f>
        <v xml:space="preserve"> </v>
      </c>
      <c r="F902" s="1">
        <f t="shared" si="21"/>
        <v>0</v>
      </c>
      <c r="G902" s="1" t="str">
        <f>IFERROR(VLOOKUP(D902,#REF!,12,FALSE)," ")</f>
        <v xml:space="preserve"> </v>
      </c>
      <c r="H902" s="30"/>
      <c r="I902" s="5"/>
      <c r="J902" s="30"/>
      <c r="K902" s="31"/>
      <c r="L902" s="27"/>
      <c r="M902" s="27"/>
      <c r="N902" s="27"/>
      <c r="O902" s="14"/>
    </row>
    <row r="903" spans="1:15" x14ac:dyDescent="0.25">
      <c r="A903" s="1"/>
      <c r="B903" s="1"/>
      <c r="C903" s="1"/>
      <c r="D903" s="5"/>
      <c r="E903" s="24" t="str">
        <f>IFERROR(VLOOKUP(D903,#REF!,4,FALSE)," ")</f>
        <v xml:space="preserve"> </v>
      </c>
      <c r="F903" s="1">
        <f t="shared" si="21"/>
        <v>0</v>
      </c>
      <c r="G903" s="1" t="str">
        <f>IFERROR(VLOOKUP(D903,#REF!,12,FALSE)," ")</f>
        <v xml:space="preserve"> </v>
      </c>
      <c r="H903" s="30"/>
      <c r="I903" s="5"/>
      <c r="J903" s="30"/>
      <c r="K903" s="31"/>
      <c r="L903" s="27"/>
      <c r="M903" s="27"/>
      <c r="N903" s="27"/>
      <c r="O903" s="14"/>
    </row>
    <row r="904" spans="1:15" x14ac:dyDescent="0.25">
      <c r="A904" s="1"/>
      <c r="B904" s="1"/>
      <c r="C904" s="1"/>
      <c r="D904" s="5"/>
      <c r="E904" s="24" t="str">
        <f>IFERROR(VLOOKUP(D904,#REF!,4,FALSE)," ")</f>
        <v xml:space="preserve"> </v>
      </c>
      <c r="F904" s="1">
        <f t="shared" si="21"/>
        <v>0</v>
      </c>
      <c r="G904" s="1" t="str">
        <f>IFERROR(VLOOKUP(D904,#REF!,12,FALSE)," ")</f>
        <v xml:space="preserve"> </v>
      </c>
      <c r="H904" s="30"/>
      <c r="I904" s="5"/>
      <c r="J904" s="30"/>
      <c r="K904" s="31"/>
      <c r="L904" s="27"/>
      <c r="M904" s="27"/>
      <c r="N904" s="27"/>
      <c r="O904" s="14"/>
    </row>
    <row r="905" spans="1:15" x14ac:dyDescent="0.25">
      <c r="A905" s="1"/>
      <c r="B905" s="1"/>
      <c r="C905" s="1"/>
      <c r="D905" s="5"/>
      <c r="E905" s="24" t="str">
        <f>IFERROR(VLOOKUP(D905,#REF!,4,FALSE)," ")</f>
        <v xml:space="preserve"> </v>
      </c>
      <c r="F905" s="1">
        <f t="shared" ref="F905:F968" si="22">IF(C905="Producto","='Plan_Indicativo '!N2",IF(C905&lt;"Producto",BU904))</f>
        <v>0</v>
      </c>
      <c r="G905" s="1" t="str">
        <f>IFERROR(VLOOKUP(D905,#REF!,12,FALSE)," ")</f>
        <v xml:space="preserve"> </v>
      </c>
      <c r="H905" s="30"/>
      <c r="I905" s="5"/>
      <c r="J905" s="30"/>
      <c r="K905" s="31"/>
      <c r="L905" s="27"/>
      <c r="M905" s="27"/>
      <c r="N905" s="27"/>
      <c r="O905" s="14"/>
    </row>
    <row r="906" spans="1:15" x14ac:dyDescent="0.25">
      <c r="A906" s="1"/>
      <c r="B906" s="1"/>
      <c r="C906" s="1"/>
      <c r="D906" s="5"/>
      <c r="E906" s="24" t="str">
        <f>IFERROR(VLOOKUP(D906,#REF!,4,FALSE)," ")</f>
        <v xml:space="preserve"> </v>
      </c>
      <c r="F906" s="1">
        <f t="shared" si="22"/>
        <v>0</v>
      </c>
      <c r="G906" s="1" t="str">
        <f>IFERROR(VLOOKUP(D906,#REF!,12,FALSE)," ")</f>
        <v xml:space="preserve"> </v>
      </c>
      <c r="H906" s="30"/>
      <c r="I906" s="5"/>
      <c r="J906" s="30"/>
      <c r="K906" s="31"/>
      <c r="L906" s="27"/>
      <c r="M906" s="27"/>
      <c r="N906" s="27"/>
      <c r="O906" s="14"/>
    </row>
    <row r="907" spans="1:15" x14ac:dyDescent="0.25">
      <c r="A907" s="1"/>
      <c r="B907" s="1"/>
      <c r="C907" s="1"/>
      <c r="D907" s="5"/>
      <c r="E907" s="24" t="str">
        <f>IFERROR(VLOOKUP(D907,#REF!,4,FALSE)," ")</f>
        <v xml:space="preserve"> </v>
      </c>
      <c r="F907" s="1">
        <f t="shared" si="22"/>
        <v>0</v>
      </c>
      <c r="G907" s="1" t="str">
        <f>IFERROR(VLOOKUP(D907,#REF!,12,FALSE)," ")</f>
        <v xml:space="preserve"> </v>
      </c>
      <c r="H907" s="30"/>
      <c r="I907" s="5"/>
      <c r="J907" s="30"/>
      <c r="K907" s="31"/>
      <c r="L907" s="27"/>
      <c r="M907" s="27"/>
      <c r="N907" s="27"/>
      <c r="O907" s="14"/>
    </row>
    <row r="908" spans="1:15" x14ac:dyDescent="0.25">
      <c r="A908" s="1"/>
      <c r="B908" s="1"/>
      <c r="C908" s="1"/>
      <c r="D908" s="5"/>
      <c r="E908" s="24" t="str">
        <f>IFERROR(VLOOKUP(D908,#REF!,4,FALSE)," ")</f>
        <v xml:space="preserve"> </v>
      </c>
      <c r="F908" s="1">
        <f t="shared" si="22"/>
        <v>0</v>
      </c>
      <c r="G908" s="1" t="str">
        <f>IFERROR(VLOOKUP(D908,#REF!,12,FALSE)," ")</f>
        <v xml:space="preserve"> </v>
      </c>
      <c r="H908" s="30"/>
      <c r="I908" s="5"/>
      <c r="J908" s="30"/>
      <c r="K908" s="31"/>
      <c r="L908" s="27"/>
      <c r="M908" s="27"/>
      <c r="N908" s="27"/>
      <c r="O908" s="14"/>
    </row>
    <row r="909" spans="1:15" x14ac:dyDescent="0.25">
      <c r="A909" s="1"/>
      <c r="B909" s="1"/>
      <c r="C909" s="1"/>
      <c r="D909" s="5"/>
      <c r="E909" s="24" t="str">
        <f>IFERROR(VLOOKUP(D909,#REF!,4,FALSE)," ")</f>
        <v xml:space="preserve"> </v>
      </c>
      <c r="F909" s="1">
        <f t="shared" si="22"/>
        <v>0</v>
      </c>
      <c r="G909" s="1" t="str">
        <f>IFERROR(VLOOKUP(D909,#REF!,12,FALSE)," ")</f>
        <v xml:space="preserve"> </v>
      </c>
      <c r="H909" s="30"/>
      <c r="I909" s="5"/>
      <c r="J909" s="30"/>
      <c r="K909" s="31"/>
      <c r="L909" s="27"/>
      <c r="M909" s="27"/>
      <c r="N909" s="27"/>
      <c r="O909" s="14"/>
    </row>
    <row r="910" spans="1:15" x14ac:dyDescent="0.25">
      <c r="A910" s="1"/>
      <c r="B910" s="1"/>
      <c r="C910" s="1"/>
      <c r="D910" s="5"/>
      <c r="E910" s="24" t="str">
        <f>IFERROR(VLOOKUP(D910,#REF!,4,FALSE)," ")</f>
        <v xml:space="preserve"> </v>
      </c>
      <c r="F910" s="1">
        <f t="shared" si="22"/>
        <v>0</v>
      </c>
      <c r="G910" s="1" t="str">
        <f>IFERROR(VLOOKUP(D910,#REF!,12,FALSE)," ")</f>
        <v xml:space="preserve"> </v>
      </c>
      <c r="H910" s="30"/>
      <c r="I910" s="5"/>
      <c r="J910" s="30"/>
      <c r="K910" s="31"/>
      <c r="L910" s="27"/>
      <c r="M910" s="27"/>
      <c r="N910" s="27"/>
      <c r="O910" s="14"/>
    </row>
    <row r="911" spans="1:15" x14ac:dyDescent="0.25">
      <c r="A911" s="1"/>
      <c r="B911" s="1"/>
      <c r="C911" s="1"/>
      <c r="D911" s="5"/>
      <c r="E911" s="24" t="str">
        <f>IFERROR(VLOOKUP(D911,#REF!,4,FALSE)," ")</f>
        <v xml:space="preserve"> </v>
      </c>
      <c r="F911" s="1">
        <f t="shared" si="22"/>
        <v>0</v>
      </c>
      <c r="G911" s="1" t="str">
        <f>IFERROR(VLOOKUP(D911,#REF!,12,FALSE)," ")</f>
        <v xml:space="preserve"> </v>
      </c>
      <c r="H911" s="30"/>
      <c r="I911" s="5"/>
      <c r="J911" s="30"/>
      <c r="K911" s="31"/>
      <c r="L911" s="27"/>
      <c r="M911" s="27"/>
      <c r="N911" s="27"/>
      <c r="O911" s="14"/>
    </row>
    <row r="912" spans="1:15" x14ac:dyDescent="0.25">
      <c r="A912" s="1"/>
      <c r="B912" s="1"/>
      <c r="C912" s="1"/>
      <c r="D912" s="5"/>
      <c r="E912" s="24" t="str">
        <f>IFERROR(VLOOKUP(D912,#REF!,4,FALSE)," ")</f>
        <v xml:space="preserve"> </v>
      </c>
      <c r="F912" s="1">
        <f t="shared" si="22"/>
        <v>0</v>
      </c>
      <c r="G912" s="1" t="str">
        <f>IFERROR(VLOOKUP(D912,#REF!,12,FALSE)," ")</f>
        <v xml:space="preserve"> </v>
      </c>
      <c r="H912" s="30"/>
      <c r="I912" s="5"/>
      <c r="J912" s="30"/>
      <c r="K912" s="31"/>
      <c r="L912" s="27"/>
      <c r="M912" s="27"/>
      <c r="N912" s="27"/>
      <c r="O912" s="14"/>
    </row>
    <row r="913" spans="1:15" x14ac:dyDescent="0.25">
      <c r="A913" s="1"/>
      <c r="B913" s="1"/>
      <c r="C913" s="1"/>
      <c r="D913" s="5"/>
      <c r="E913" s="24" t="str">
        <f>IFERROR(VLOOKUP(D913,#REF!,4,FALSE)," ")</f>
        <v xml:space="preserve"> </v>
      </c>
      <c r="F913" s="1">
        <f t="shared" si="22"/>
        <v>0</v>
      </c>
      <c r="G913" s="1" t="str">
        <f>IFERROR(VLOOKUP(D913,#REF!,12,FALSE)," ")</f>
        <v xml:space="preserve"> </v>
      </c>
      <c r="H913" s="30"/>
      <c r="I913" s="5"/>
      <c r="J913" s="30"/>
      <c r="K913" s="31"/>
      <c r="L913" s="27"/>
      <c r="M913" s="27"/>
      <c r="N913" s="27"/>
      <c r="O913" s="14"/>
    </row>
    <row r="914" spans="1:15" x14ac:dyDescent="0.25">
      <c r="A914" s="1"/>
      <c r="B914" s="1"/>
      <c r="C914" s="1"/>
      <c r="D914" s="5"/>
      <c r="E914" s="24" t="str">
        <f>IFERROR(VLOOKUP(D914,#REF!,4,FALSE)," ")</f>
        <v xml:space="preserve"> </v>
      </c>
      <c r="F914" s="1">
        <f t="shared" si="22"/>
        <v>0</v>
      </c>
      <c r="G914" s="1" t="str">
        <f>IFERROR(VLOOKUP(D914,#REF!,12,FALSE)," ")</f>
        <v xml:space="preserve"> </v>
      </c>
      <c r="H914" s="30"/>
      <c r="I914" s="5"/>
      <c r="J914" s="30"/>
      <c r="K914" s="31"/>
      <c r="L914" s="27"/>
      <c r="M914" s="27"/>
      <c r="N914" s="27"/>
      <c r="O914" s="14"/>
    </row>
    <row r="915" spans="1:15" x14ac:dyDescent="0.25">
      <c r="A915" s="1"/>
      <c r="B915" s="1"/>
      <c r="C915" s="1"/>
      <c r="D915" s="5"/>
      <c r="E915" s="24" t="str">
        <f>IFERROR(VLOOKUP(D915,#REF!,4,FALSE)," ")</f>
        <v xml:space="preserve"> </v>
      </c>
      <c r="F915" s="1">
        <f t="shared" si="22"/>
        <v>0</v>
      </c>
      <c r="G915" s="1" t="str">
        <f>IFERROR(VLOOKUP(D915,#REF!,12,FALSE)," ")</f>
        <v xml:space="preserve"> </v>
      </c>
      <c r="H915" s="30"/>
      <c r="I915" s="5"/>
      <c r="J915" s="30"/>
      <c r="K915" s="31"/>
      <c r="L915" s="27"/>
      <c r="M915" s="27"/>
      <c r="N915" s="27"/>
      <c r="O915" s="14"/>
    </row>
    <row r="916" spans="1:15" x14ac:dyDescent="0.25">
      <c r="A916" s="1"/>
      <c r="B916" s="1"/>
      <c r="C916" s="1"/>
      <c r="D916" s="5"/>
      <c r="E916" s="24" t="str">
        <f>IFERROR(VLOOKUP(D916,#REF!,4,FALSE)," ")</f>
        <v xml:space="preserve"> </v>
      </c>
      <c r="F916" s="1">
        <f t="shared" si="22"/>
        <v>0</v>
      </c>
      <c r="G916" s="1" t="str">
        <f>IFERROR(VLOOKUP(D916,#REF!,12,FALSE)," ")</f>
        <v xml:space="preserve"> </v>
      </c>
      <c r="H916" s="30"/>
      <c r="I916" s="5"/>
      <c r="J916" s="30"/>
      <c r="K916" s="31"/>
      <c r="L916" s="27"/>
      <c r="M916" s="27"/>
      <c r="N916" s="27"/>
      <c r="O916" s="14"/>
    </row>
    <row r="917" spans="1:15" x14ac:dyDescent="0.25">
      <c r="A917" s="1"/>
      <c r="B917" s="1"/>
      <c r="C917" s="1"/>
      <c r="D917" s="5"/>
      <c r="E917" s="24" t="str">
        <f>IFERROR(VLOOKUP(D917,#REF!,4,FALSE)," ")</f>
        <v xml:space="preserve"> </v>
      </c>
      <c r="F917" s="1">
        <f t="shared" si="22"/>
        <v>0</v>
      </c>
      <c r="G917" s="1" t="str">
        <f>IFERROR(VLOOKUP(D917,#REF!,12,FALSE)," ")</f>
        <v xml:space="preserve"> </v>
      </c>
      <c r="H917" s="30"/>
      <c r="I917" s="5"/>
      <c r="J917" s="30"/>
      <c r="K917" s="31"/>
      <c r="L917" s="27"/>
      <c r="M917" s="27"/>
      <c r="N917" s="27"/>
      <c r="O917" s="14"/>
    </row>
    <row r="918" spans="1:15" x14ac:dyDescent="0.25">
      <c r="A918" s="1"/>
      <c r="B918" s="1"/>
      <c r="C918" s="1"/>
      <c r="D918" s="5"/>
      <c r="E918" s="24" t="str">
        <f>IFERROR(VLOOKUP(D918,#REF!,4,FALSE)," ")</f>
        <v xml:space="preserve"> </v>
      </c>
      <c r="F918" s="1">
        <f t="shared" si="22"/>
        <v>0</v>
      </c>
      <c r="G918" s="1" t="str">
        <f>IFERROR(VLOOKUP(D918,#REF!,12,FALSE)," ")</f>
        <v xml:space="preserve"> </v>
      </c>
      <c r="H918" s="30"/>
      <c r="I918" s="5"/>
      <c r="J918" s="30"/>
      <c r="K918" s="31"/>
      <c r="L918" s="27"/>
      <c r="M918" s="27"/>
      <c r="N918" s="27"/>
      <c r="O918" s="14"/>
    </row>
    <row r="919" spans="1:15" x14ac:dyDescent="0.25">
      <c r="A919" s="1"/>
      <c r="B919" s="1"/>
      <c r="C919" s="1"/>
      <c r="D919" s="5"/>
      <c r="E919" s="24" t="str">
        <f>IFERROR(VLOOKUP(D919,#REF!,4,FALSE)," ")</f>
        <v xml:space="preserve"> </v>
      </c>
      <c r="F919" s="1">
        <f t="shared" si="22"/>
        <v>0</v>
      </c>
      <c r="G919" s="1" t="str">
        <f>IFERROR(VLOOKUP(D919,#REF!,12,FALSE)," ")</f>
        <v xml:space="preserve"> </v>
      </c>
      <c r="H919" s="30"/>
      <c r="I919" s="5"/>
      <c r="J919" s="30"/>
      <c r="K919" s="31"/>
      <c r="L919" s="27"/>
      <c r="M919" s="27"/>
      <c r="N919" s="27"/>
      <c r="O919" s="14"/>
    </row>
    <row r="920" spans="1:15" x14ac:dyDescent="0.25">
      <c r="A920" s="1"/>
      <c r="B920" s="1"/>
      <c r="C920" s="1"/>
      <c r="D920" s="5"/>
      <c r="E920" s="24" t="str">
        <f>IFERROR(VLOOKUP(D920,#REF!,4,FALSE)," ")</f>
        <v xml:space="preserve"> </v>
      </c>
      <c r="F920" s="1">
        <f t="shared" si="22"/>
        <v>0</v>
      </c>
      <c r="G920" s="1" t="str">
        <f>IFERROR(VLOOKUP(D920,#REF!,12,FALSE)," ")</f>
        <v xml:space="preserve"> </v>
      </c>
      <c r="H920" s="30"/>
      <c r="I920" s="5"/>
      <c r="J920" s="30"/>
      <c r="K920" s="31"/>
      <c r="L920" s="27"/>
      <c r="M920" s="27"/>
      <c r="N920" s="27"/>
      <c r="O920" s="14"/>
    </row>
    <row r="921" spans="1:15" x14ac:dyDescent="0.25">
      <c r="A921" s="1"/>
      <c r="B921" s="1"/>
      <c r="C921" s="1"/>
      <c r="D921" s="5"/>
      <c r="E921" s="24" t="str">
        <f>IFERROR(VLOOKUP(D921,#REF!,4,FALSE)," ")</f>
        <v xml:space="preserve"> </v>
      </c>
      <c r="F921" s="1">
        <f t="shared" si="22"/>
        <v>0</v>
      </c>
      <c r="G921" s="1" t="str">
        <f>IFERROR(VLOOKUP(D921,#REF!,12,FALSE)," ")</f>
        <v xml:space="preserve"> </v>
      </c>
      <c r="H921" s="30"/>
      <c r="I921" s="5"/>
      <c r="J921" s="30"/>
      <c r="K921" s="31"/>
      <c r="L921" s="27"/>
      <c r="M921" s="27"/>
      <c r="N921" s="27"/>
      <c r="O921" s="14"/>
    </row>
    <row r="922" spans="1:15" x14ac:dyDescent="0.25">
      <c r="A922" s="1"/>
      <c r="B922" s="1"/>
      <c r="C922" s="1"/>
      <c r="D922" s="5"/>
      <c r="E922" s="24" t="str">
        <f>IFERROR(VLOOKUP(D922,#REF!,4,FALSE)," ")</f>
        <v xml:space="preserve"> </v>
      </c>
      <c r="F922" s="1">
        <f t="shared" si="22"/>
        <v>0</v>
      </c>
      <c r="G922" s="1" t="str">
        <f>IFERROR(VLOOKUP(D922,#REF!,12,FALSE)," ")</f>
        <v xml:space="preserve"> </v>
      </c>
      <c r="H922" s="30"/>
      <c r="I922" s="5"/>
      <c r="J922" s="30"/>
      <c r="K922" s="31"/>
      <c r="L922" s="27"/>
      <c r="M922" s="27"/>
      <c r="N922" s="27"/>
      <c r="O922" s="14"/>
    </row>
    <row r="923" spans="1:15" x14ac:dyDescent="0.25">
      <c r="A923" s="1"/>
      <c r="B923" s="1"/>
      <c r="C923" s="1"/>
      <c r="D923" s="5"/>
      <c r="E923" s="24" t="str">
        <f>IFERROR(VLOOKUP(D923,#REF!,4,FALSE)," ")</f>
        <v xml:space="preserve"> </v>
      </c>
      <c r="F923" s="1">
        <f t="shared" si="22"/>
        <v>0</v>
      </c>
      <c r="G923" s="1" t="str">
        <f>IFERROR(VLOOKUP(D923,#REF!,12,FALSE)," ")</f>
        <v xml:space="preserve"> </v>
      </c>
      <c r="H923" s="30"/>
      <c r="I923" s="5"/>
      <c r="J923" s="30"/>
      <c r="K923" s="31"/>
      <c r="L923" s="27"/>
      <c r="M923" s="27"/>
      <c r="N923" s="27"/>
      <c r="O923" s="14"/>
    </row>
    <row r="924" spans="1:15" x14ac:dyDescent="0.25">
      <c r="A924" s="1"/>
      <c r="B924" s="1"/>
      <c r="C924" s="1"/>
      <c r="D924" s="5"/>
      <c r="E924" s="24" t="str">
        <f>IFERROR(VLOOKUP(D924,#REF!,4,FALSE)," ")</f>
        <v xml:space="preserve"> </v>
      </c>
      <c r="F924" s="1">
        <f t="shared" si="22"/>
        <v>0</v>
      </c>
      <c r="G924" s="1" t="str">
        <f>IFERROR(VLOOKUP(D924,#REF!,12,FALSE)," ")</f>
        <v xml:space="preserve"> </v>
      </c>
      <c r="H924" s="30"/>
      <c r="I924" s="5"/>
      <c r="J924" s="30"/>
      <c r="K924" s="31"/>
      <c r="L924" s="27"/>
      <c r="M924" s="27"/>
      <c r="N924" s="27"/>
      <c r="O924" s="14"/>
    </row>
    <row r="925" spans="1:15" x14ac:dyDescent="0.25">
      <c r="A925" s="1"/>
      <c r="B925" s="1"/>
      <c r="C925" s="1"/>
      <c r="D925" s="5"/>
      <c r="E925" s="24" t="str">
        <f>IFERROR(VLOOKUP(D925,#REF!,4,FALSE)," ")</f>
        <v xml:space="preserve"> </v>
      </c>
      <c r="F925" s="1">
        <f t="shared" si="22"/>
        <v>0</v>
      </c>
      <c r="G925" s="1" t="str">
        <f>IFERROR(VLOOKUP(D925,#REF!,12,FALSE)," ")</f>
        <v xml:space="preserve"> </v>
      </c>
      <c r="H925" s="30"/>
      <c r="I925" s="5"/>
      <c r="J925" s="30"/>
      <c r="K925" s="31"/>
      <c r="L925" s="27"/>
      <c r="M925" s="27"/>
      <c r="N925" s="27"/>
      <c r="O925" s="14"/>
    </row>
    <row r="926" spans="1:15" x14ac:dyDescent="0.25">
      <c r="A926" s="1"/>
      <c r="B926" s="1"/>
      <c r="C926" s="1"/>
      <c r="D926" s="5"/>
      <c r="E926" s="24" t="str">
        <f>IFERROR(VLOOKUP(D926,#REF!,4,FALSE)," ")</f>
        <v xml:space="preserve"> </v>
      </c>
      <c r="F926" s="1">
        <f t="shared" si="22"/>
        <v>0</v>
      </c>
      <c r="G926" s="1" t="str">
        <f>IFERROR(VLOOKUP(D926,#REF!,12,FALSE)," ")</f>
        <v xml:space="preserve"> </v>
      </c>
      <c r="H926" s="30"/>
      <c r="I926" s="5"/>
      <c r="J926" s="30"/>
      <c r="K926" s="31"/>
      <c r="L926" s="27"/>
      <c r="M926" s="27"/>
      <c r="N926" s="27"/>
      <c r="O926" s="14"/>
    </row>
    <row r="927" spans="1:15" x14ac:dyDescent="0.25">
      <c r="A927" s="1"/>
      <c r="B927" s="1"/>
      <c r="C927" s="1"/>
      <c r="D927" s="5"/>
      <c r="E927" s="24" t="str">
        <f>IFERROR(VLOOKUP(D927,#REF!,4,FALSE)," ")</f>
        <v xml:space="preserve"> </v>
      </c>
      <c r="F927" s="1">
        <f t="shared" si="22"/>
        <v>0</v>
      </c>
      <c r="G927" s="1" t="str">
        <f>IFERROR(VLOOKUP(D927,#REF!,12,FALSE)," ")</f>
        <v xml:space="preserve"> </v>
      </c>
      <c r="H927" s="30"/>
      <c r="I927" s="5"/>
      <c r="J927" s="30"/>
      <c r="K927" s="31"/>
      <c r="L927" s="27"/>
      <c r="M927" s="27"/>
      <c r="N927" s="27"/>
      <c r="O927" s="14"/>
    </row>
    <row r="928" spans="1:15" x14ac:dyDescent="0.25">
      <c r="A928" s="1"/>
      <c r="B928" s="1"/>
      <c r="C928" s="1"/>
      <c r="D928" s="5"/>
      <c r="E928" s="24" t="str">
        <f>IFERROR(VLOOKUP(D928,#REF!,4,FALSE)," ")</f>
        <v xml:space="preserve"> </v>
      </c>
      <c r="F928" s="1">
        <f t="shared" si="22"/>
        <v>0</v>
      </c>
      <c r="G928" s="1" t="str">
        <f>IFERROR(VLOOKUP(D928,#REF!,12,FALSE)," ")</f>
        <v xml:space="preserve"> </v>
      </c>
      <c r="H928" s="30"/>
      <c r="I928" s="5"/>
      <c r="J928" s="30"/>
      <c r="K928" s="31"/>
      <c r="L928" s="27"/>
      <c r="M928" s="27"/>
      <c r="N928" s="27"/>
      <c r="O928" s="14"/>
    </row>
    <row r="929" spans="1:15" x14ac:dyDescent="0.25">
      <c r="A929" s="1"/>
      <c r="B929" s="1"/>
      <c r="C929" s="1"/>
      <c r="D929" s="5"/>
      <c r="E929" s="24" t="str">
        <f>IFERROR(VLOOKUP(D929,#REF!,4,FALSE)," ")</f>
        <v xml:space="preserve"> </v>
      </c>
      <c r="F929" s="1">
        <f t="shared" si="22"/>
        <v>0</v>
      </c>
      <c r="G929" s="1" t="str">
        <f>IFERROR(VLOOKUP(D929,#REF!,12,FALSE)," ")</f>
        <v xml:space="preserve"> </v>
      </c>
      <c r="H929" s="30"/>
      <c r="I929" s="5"/>
      <c r="J929" s="30"/>
      <c r="K929" s="31"/>
      <c r="L929" s="27"/>
      <c r="M929" s="27"/>
      <c r="N929" s="27"/>
      <c r="O929" s="14"/>
    </row>
    <row r="930" spans="1:15" x14ac:dyDescent="0.25">
      <c r="A930" s="1"/>
      <c r="B930" s="1"/>
      <c r="C930" s="1"/>
      <c r="D930" s="5"/>
      <c r="E930" s="24" t="str">
        <f>IFERROR(VLOOKUP(D930,#REF!,4,FALSE)," ")</f>
        <v xml:space="preserve"> </v>
      </c>
      <c r="F930" s="1">
        <f t="shared" si="22"/>
        <v>0</v>
      </c>
      <c r="G930" s="1" t="str">
        <f>IFERROR(VLOOKUP(D930,#REF!,12,FALSE)," ")</f>
        <v xml:space="preserve"> </v>
      </c>
      <c r="H930" s="30"/>
      <c r="I930" s="5"/>
      <c r="J930" s="30"/>
      <c r="K930" s="31"/>
      <c r="L930" s="27"/>
      <c r="M930" s="27"/>
      <c r="N930" s="27"/>
      <c r="O930" s="14"/>
    </row>
    <row r="931" spans="1:15" x14ac:dyDescent="0.25">
      <c r="A931" s="1"/>
      <c r="B931" s="1"/>
      <c r="C931" s="1"/>
      <c r="D931" s="5"/>
      <c r="E931" s="24" t="str">
        <f>IFERROR(VLOOKUP(D931,#REF!,4,FALSE)," ")</f>
        <v xml:space="preserve"> </v>
      </c>
      <c r="F931" s="1">
        <f t="shared" si="22"/>
        <v>0</v>
      </c>
      <c r="G931" s="1" t="str">
        <f>IFERROR(VLOOKUP(D931,#REF!,12,FALSE)," ")</f>
        <v xml:space="preserve"> </v>
      </c>
      <c r="H931" s="30"/>
      <c r="I931" s="5"/>
      <c r="J931" s="30"/>
      <c r="K931" s="31"/>
      <c r="L931" s="27"/>
      <c r="M931" s="27"/>
      <c r="N931" s="27"/>
      <c r="O931" s="14"/>
    </row>
    <row r="932" spans="1:15" x14ac:dyDescent="0.25">
      <c r="A932" s="1"/>
      <c r="B932" s="1"/>
      <c r="C932" s="1"/>
      <c r="D932" s="5"/>
      <c r="E932" s="24" t="str">
        <f>IFERROR(VLOOKUP(D932,#REF!,4,FALSE)," ")</f>
        <v xml:space="preserve"> </v>
      </c>
      <c r="F932" s="1">
        <f t="shared" si="22"/>
        <v>0</v>
      </c>
      <c r="G932" s="1" t="str">
        <f>IFERROR(VLOOKUP(D932,#REF!,12,FALSE)," ")</f>
        <v xml:space="preserve"> </v>
      </c>
      <c r="H932" s="30"/>
      <c r="I932" s="5"/>
      <c r="J932" s="30"/>
      <c r="K932" s="31"/>
      <c r="L932" s="27"/>
      <c r="M932" s="27"/>
      <c r="N932" s="27"/>
      <c r="O932" s="14"/>
    </row>
    <row r="933" spans="1:15" x14ac:dyDescent="0.25">
      <c r="A933" s="1"/>
      <c r="B933" s="1"/>
      <c r="C933" s="1"/>
      <c r="D933" s="5"/>
      <c r="E933" s="24" t="str">
        <f>IFERROR(VLOOKUP(D933,#REF!,4,FALSE)," ")</f>
        <v xml:space="preserve"> </v>
      </c>
      <c r="F933" s="1">
        <f t="shared" si="22"/>
        <v>0</v>
      </c>
      <c r="G933" s="1" t="str">
        <f>IFERROR(VLOOKUP(D933,#REF!,12,FALSE)," ")</f>
        <v xml:space="preserve"> </v>
      </c>
      <c r="H933" s="30"/>
      <c r="I933" s="5"/>
      <c r="J933" s="30"/>
      <c r="K933" s="31"/>
      <c r="L933" s="27"/>
      <c r="M933" s="27"/>
      <c r="N933" s="27"/>
      <c r="O933" s="14"/>
    </row>
    <row r="934" spans="1:15" x14ac:dyDescent="0.25">
      <c r="A934" s="1"/>
      <c r="B934" s="1"/>
      <c r="C934" s="1"/>
      <c r="D934" s="5"/>
      <c r="E934" s="24" t="str">
        <f>IFERROR(VLOOKUP(D934,#REF!,4,FALSE)," ")</f>
        <v xml:space="preserve"> </v>
      </c>
      <c r="F934" s="1">
        <f t="shared" si="22"/>
        <v>0</v>
      </c>
      <c r="G934" s="1" t="str">
        <f>IFERROR(VLOOKUP(D934,#REF!,12,FALSE)," ")</f>
        <v xml:space="preserve"> </v>
      </c>
      <c r="H934" s="30"/>
      <c r="I934" s="5"/>
      <c r="J934" s="30"/>
      <c r="K934" s="31"/>
      <c r="L934" s="27"/>
      <c r="M934" s="27"/>
      <c r="N934" s="27"/>
      <c r="O934" s="14"/>
    </row>
    <row r="935" spans="1:15" x14ac:dyDescent="0.25">
      <c r="A935" s="1"/>
      <c r="B935" s="1"/>
      <c r="C935" s="1"/>
      <c r="D935" s="5"/>
      <c r="E935" s="24" t="str">
        <f>IFERROR(VLOOKUP(D935,#REF!,4,FALSE)," ")</f>
        <v xml:space="preserve"> </v>
      </c>
      <c r="F935" s="1">
        <f t="shared" si="22"/>
        <v>0</v>
      </c>
      <c r="G935" s="1" t="str">
        <f>IFERROR(VLOOKUP(D935,#REF!,12,FALSE)," ")</f>
        <v xml:space="preserve"> </v>
      </c>
      <c r="H935" s="30"/>
      <c r="I935" s="5"/>
      <c r="J935" s="30"/>
      <c r="K935" s="31"/>
      <c r="L935" s="27"/>
      <c r="M935" s="27"/>
      <c r="N935" s="27"/>
      <c r="O935" s="14"/>
    </row>
    <row r="936" spans="1:15" x14ac:dyDescent="0.25">
      <c r="A936" s="1"/>
      <c r="B936" s="1"/>
      <c r="C936" s="1"/>
      <c r="D936" s="5"/>
      <c r="E936" s="24" t="str">
        <f>IFERROR(VLOOKUP(D936,#REF!,4,FALSE)," ")</f>
        <v xml:space="preserve"> </v>
      </c>
      <c r="F936" s="1">
        <f t="shared" si="22"/>
        <v>0</v>
      </c>
      <c r="G936" s="1" t="str">
        <f>IFERROR(VLOOKUP(D936,#REF!,12,FALSE)," ")</f>
        <v xml:space="preserve"> </v>
      </c>
      <c r="H936" s="30"/>
      <c r="I936" s="5"/>
      <c r="J936" s="30"/>
      <c r="K936" s="31"/>
      <c r="L936" s="27"/>
      <c r="M936" s="27"/>
      <c r="N936" s="27"/>
      <c r="O936" s="14"/>
    </row>
    <row r="937" spans="1:15" x14ac:dyDescent="0.25">
      <c r="A937" s="1"/>
      <c r="B937" s="1"/>
      <c r="C937" s="1"/>
      <c r="D937" s="5"/>
      <c r="E937" s="24" t="str">
        <f>IFERROR(VLOOKUP(D937,#REF!,4,FALSE)," ")</f>
        <v xml:space="preserve"> </v>
      </c>
      <c r="F937" s="1">
        <f t="shared" si="22"/>
        <v>0</v>
      </c>
      <c r="G937" s="1" t="str">
        <f>IFERROR(VLOOKUP(D937,#REF!,12,FALSE)," ")</f>
        <v xml:space="preserve"> </v>
      </c>
      <c r="H937" s="30"/>
      <c r="I937" s="5"/>
      <c r="J937" s="30"/>
      <c r="K937" s="31"/>
      <c r="L937" s="27"/>
      <c r="M937" s="27"/>
      <c r="N937" s="27"/>
      <c r="O937" s="14"/>
    </row>
    <row r="938" spans="1:15" x14ac:dyDescent="0.25">
      <c r="A938" s="1"/>
      <c r="B938" s="1"/>
      <c r="C938" s="1"/>
      <c r="D938" s="5"/>
      <c r="E938" s="24" t="str">
        <f>IFERROR(VLOOKUP(D938,#REF!,4,FALSE)," ")</f>
        <v xml:space="preserve"> </v>
      </c>
      <c r="F938" s="1">
        <f t="shared" si="22"/>
        <v>0</v>
      </c>
      <c r="G938" s="1" t="str">
        <f>IFERROR(VLOOKUP(D938,#REF!,12,FALSE)," ")</f>
        <v xml:space="preserve"> </v>
      </c>
      <c r="H938" s="30"/>
      <c r="I938" s="5"/>
      <c r="J938" s="30"/>
      <c r="K938" s="31"/>
      <c r="L938" s="27"/>
      <c r="M938" s="27"/>
      <c r="N938" s="27"/>
      <c r="O938" s="14"/>
    </row>
    <row r="939" spans="1:15" x14ac:dyDescent="0.25">
      <c r="A939" s="1"/>
      <c r="B939" s="1"/>
      <c r="C939" s="1"/>
      <c r="D939" s="5"/>
      <c r="E939" s="24" t="str">
        <f>IFERROR(VLOOKUP(D939,#REF!,4,FALSE)," ")</f>
        <v xml:space="preserve"> </v>
      </c>
      <c r="F939" s="1">
        <f t="shared" si="22"/>
        <v>0</v>
      </c>
      <c r="G939" s="1" t="str">
        <f>IFERROR(VLOOKUP(D939,#REF!,12,FALSE)," ")</f>
        <v xml:space="preserve"> </v>
      </c>
      <c r="H939" s="30"/>
      <c r="I939" s="5"/>
      <c r="J939" s="30"/>
      <c r="K939" s="31"/>
      <c r="L939" s="27"/>
      <c r="M939" s="27"/>
      <c r="N939" s="27"/>
      <c r="O939" s="14"/>
    </row>
    <row r="940" spans="1:15" x14ac:dyDescent="0.25">
      <c r="A940" s="1"/>
      <c r="B940" s="1"/>
      <c r="C940" s="1"/>
      <c r="D940" s="5"/>
      <c r="E940" s="24" t="str">
        <f>IFERROR(VLOOKUP(D940,#REF!,4,FALSE)," ")</f>
        <v xml:space="preserve"> </v>
      </c>
      <c r="F940" s="1">
        <f t="shared" si="22"/>
        <v>0</v>
      </c>
      <c r="G940" s="1" t="str">
        <f>IFERROR(VLOOKUP(D940,#REF!,12,FALSE)," ")</f>
        <v xml:space="preserve"> </v>
      </c>
      <c r="H940" s="30"/>
      <c r="I940" s="5"/>
      <c r="J940" s="30"/>
      <c r="K940" s="31"/>
      <c r="L940" s="27"/>
      <c r="M940" s="27"/>
      <c r="N940" s="27"/>
      <c r="O940" s="14"/>
    </row>
    <row r="941" spans="1:15" x14ac:dyDescent="0.25">
      <c r="A941" s="1"/>
      <c r="B941" s="1"/>
      <c r="C941" s="1"/>
      <c r="D941" s="5"/>
      <c r="E941" s="24" t="str">
        <f>IFERROR(VLOOKUP(D941,#REF!,4,FALSE)," ")</f>
        <v xml:space="preserve"> </v>
      </c>
      <c r="F941" s="1">
        <f t="shared" si="22"/>
        <v>0</v>
      </c>
      <c r="G941" s="1" t="str">
        <f>IFERROR(VLOOKUP(D941,#REF!,12,FALSE)," ")</f>
        <v xml:space="preserve"> </v>
      </c>
      <c r="H941" s="30"/>
      <c r="I941" s="5"/>
      <c r="J941" s="30"/>
      <c r="K941" s="31"/>
      <c r="L941" s="27"/>
      <c r="M941" s="27"/>
      <c r="N941" s="27"/>
      <c r="O941" s="14"/>
    </row>
    <row r="942" spans="1:15" x14ac:dyDescent="0.25">
      <c r="A942" s="1"/>
      <c r="B942" s="1"/>
      <c r="C942" s="1"/>
      <c r="D942" s="5"/>
      <c r="E942" s="24" t="str">
        <f>IFERROR(VLOOKUP(D942,#REF!,4,FALSE)," ")</f>
        <v xml:space="preserve"> </v>
      </c>
      <c r="F942" s="1">
        <f t="shared" si="22"/>
        <v>0</v>
      </c>
      <c r="G942" s="1" t="str">
        <f>IFERROR(VLOOKUP(D942,#REF!,12,FALSE)," ")</f>
        <v xml:space="preserve"> </v>
      </c>
      <c r="H942" s="30"/>
      <c r="I942" s="5"/>
      <c r="J942" s="30"/>
      <c r="K942" s="31"/>
      <c r="L942" s="27"/>
      <c r="M942" s="27"/>
      <c r="N942" s="27"/>
      <c r="O942" s="14"/>
    </row>
    <row r="943" spans="1:15" x14ac:dyDescent="0.25">
      <c r="A943" s="1"/>
      <c r="B943" s="1"/>
      <c r="C943" s="1"/>
      <c r="D943" s="5"/>
      <c r="E943" s="24" t="str">
        <f>IFERROR(VLOOKUP(D943,#REF!,4,FALSE)," ")</f>
        <v xml:space="preserve"> </v>
      </c>
      <c r="F943" s="1">
        <f t="shared" si="22"/>
        <v>0</v>
      </c>
      <c r="G943" s="1" t="str">
        <f>IFERROR(VLOOKUP(D943,#REF!,12,FALSE)," ")</f>
        <v xml:space="preserve"> </v>
      </c>
      <c r="H943" s="30"/>
      <c r="I943" s="5"/>
      <c r="J943" s="30"/>
      <c r="K943" s="31"/>
      <c r="L943" s="27"/>
      <c r="M943" s="27"/>
      <c r="N943" s="27"/>
      <c r="O943" s="14"/>
    </row>
    <row r="944" spans="1:15" x14ac:dyDescent="0.25">
      <c r="A944" s="1"/>
      <c r="B944" s="1"/>
      <c r="C944" s="1"/>
      <c r="D944" s="5"/>
      <c r="E944" s="24" t="str">
        <f>IFERROR(VLOOKUP(D944,#REF!,4,FALSE)," ")</f>
        <v xml:space="preserve"> </v>
      </c>
      <c r="F944" s="1">
        <f t="shared" si="22"/>
        <v>0</v>
      </c>
      <c r="G944" s="1" t="str">
        <f>IFERROR(VLOOKUP(D944,#REF!,12,FALSE)," ")</f>
        <v xml:space="preserve"> </v>
      </c>
      <c r="H944" s="30"/>
      <c r="I944" s="5"/>
      <c r="J944" s="30"/>
      <c r="K944" s="31"/>
      <c r="L944" s="27"/>
      <c r="M944" s="27"/>
      <c r="N944" s="27"/>
      <c r="O944" s="14"/>
    </row>
    <row r="945" spans="1:15" x14ac:dyDescent="0.25">
      <c r="A945" s="1"/>
      <c r="B945" s="1"/>
      <c r="C945" s="1"/>
      <c r="D945" s="5"/>
      <c r="E945" s="24" t="str">
        <f>IFERROR(VLOOKUP(D945,#REF!,4,FALSE)," ")</f>
        <v xml:space="preserve"> </v>
      </c>
      <c r="F945" s="1">
        <f t="shared" si="22"/>
        <v>0</v>
      </c>
      <c r="G945" s="1" t="str">
        <f>IFERROR(VLOOKUP(D945,#REF!,12,FALSE)," ")</f>
        <v xml:space="preserve"> </v>
      </c>
      <c r="H945" s="30"/>
      <c r="I945" s="5"/>
      <c r="J945" s="30"/>
      <c r="K945" s="31"/>
      <c r="L945" s="27"/>
      <c r="M945" s="27"/>
      <c r="N945" s="27"/>
      <c r="O945" s="14"/>
    </row>
    <row r="946" spans="1:15" x14ac:dyDescent="0.25">
      <c r="A946" s="1"/>
      <c r="B946" s="1"/>
      <c r="C946" s="1"/>
      <c r="D946" s="5"/>
      <c r="E946" s="24" t="str">
        <f>IFERROR(VLOOKUP(D946,#REF!,4,FALSE)," ")</f>
        <v xml:space="preserve"> </v>
      </c>
      <c r="F946" s="1">
        <f t="shared" si="22"/>
        <v>0</v>
      </c>
      <c r="G946" s="1" t="str">
        <f>IFERROR(VLOOKUP(D946,#REF!,12,FALSE)," ")</f>
        <v xml:space="preserve"> </v>
      </c>
      <c r="H946" s="30"/>
      <c r="I946" s="5"/>
      <c r="J946" s="30"/>
      <c r="K946" s="31"/>
      <c r="L946" s="27"/>
      <c r="M946" s="27"/>
      <c r="N946" s="27"/>
      <c r="O946" s="14"/>
    </row>
    <row r="947" spans="1:15" x14ac:dyDescent="0.25">
      <c r="A947" s="1"/>
      <c r="B947" s="1"/>
      <c r="C947" s="1"/>
      <c r="D947" s="5"/>
      <c r="E947" s="24" t="str">
        <f>IFERROR(VLOOKUP(D947,#REF!,4,FALSE)," ")</f>
        <v xml:space="preserve"> </v>
      </c>
      <c r="F947" s="1">
        <f t="shared" si="22"/>
        <v>0</v>
      </c>
      <c r="G947" s="1" t="str">
        <f>IFERROR(VLOOKUP(D947,#REF!,12,FALSE)," ")</f>
        <v xml:space="preserve"> </v>
      </c>
      <c r="H947" s="30"/>
      <c r="I947" s="5"/>
      <c r="J947" s="30"/>
      <c r="K947" s="31"/>
      <c r="L947" s="27"/>
      <c r="M947" s="27"/>
      <c r="N947" s="27"/>
      <c r="O947" s="14"/>
    </row>
    <row r="948" spans="1:15" x14ac:dyDescent="0.25">
      <c r="A948" s="1"/>
      <c r="B948" s="1"/>
      <c r="C948" s="1"/>
      <c r="D948" s="5"/>
      <c r="E948" s="24" t="str">
        <f>IFERROR(VLOOKUP(D948,#REF!,4,FALSE)," ")</f>
        <v xml:space="preserve"> </v>
      </c>
      <c r="F948" s="1">
        <f t="shared" si="22"/>
        <v>0</v>
      </c>
      <c r="G948" s="1" t="str">
        <f>IFERROR(VLOOKUP(D948,#REF!,12,FALSE)," ")</f>
        <v xml:space="preserve"> </v>
      </c>
      <c r="H948" s="30"/>
      <c r="I948" s="5"/>
      <c r="J948" s="30"/>
      <c r="K948" s="31"/>
      <c r="L948" s="27"/>
      <c r="M948" s="27"/>
      <c r="N948" s="27"/>
      <c r="O948" s="14"/>
    </row>
    <row r="949" spans="1:15" x14ac:dyDescent="0.25">
      <c r="A949" s="1"/>
      <c r="B949" s="1"/>
      <c r="C949" s="1"/>
      <c r="D949" s="5"/>
      <c r="E949" s="24" t="str">
        <f>IFERROR(VLOOKUP(D949,#REF!,4,FALSE)," ")</f>
        <v xml:space="preserve"> </v>
      </c>
      <c r="F949" s="1">
        <f t="shared" si="22"/>
        <v>0</v>
      </c>
      <c r="G949" s="1" t="str">
        <f>IFERROR(VLOOKUP(D949,#REF!,12,FALSE)," ")</f>
        <v xml:space="preserve"> </v>
      </c>
      <c r="H949" s="30"/>
      <c r="I949" s="5"/>
      <c r="J949" s="30"/>
      <c r="K949" s="31"/>
      <c r="L949" s="27"/>
      <c r="M949" s="27"/>
      <c r="N949" s="27"/>
      <c r="O949" s="14"/>
    </row>
    <row r="950" spans="1:15" x14ac:dyDescent="0.25">
      <c r="A950" s="1"/>
      <c r="B950" s="1"/>
      <c r="C950" s="1"/>
      <c r="D950" s="5"/>
      <c r="E950" s="24" t="str">
        <f>IFERROR(VLOOKUP(D950,#REF!,4,FALSE)," ")</f>
        <v xml:space="preserve"> </v>
      </c>
      <c r="F950" s="1">
        <f t="shared" si="22"/>
        <v>0</v>
      </c>
      <c r="G950" s="1" t="str">
        <f>IFERROR(VLOOKUP(D950,#REF!,12,FALSE)," ")</f>
        <v xml:space="preserve"> </v>
      </c>
      <c r="H950" s="30"/>
      <c r="I950" s="5"/>
      <c r="J950" s="30"/>
      <c r="K950" s="31"/>
      <c r="L950" s="27"/>
      <c r="M950" s="27"/>
      <c r="N950" s="27"/>
      <c r="O950" s="14"/>
    </row>
    <row r="951" spans="1:15" x14ac:dyDescent="0.25">
      <c r="A951" s="1"/>
      <c r="B951" s="1"/>
      <c r="C951" s="1"/>
      <c r="D951" s="5"/>
      <c r="E951" s="24" t="str">
        <f>IFERROR(VLOOKUP(D951,#REF!,4,FALSE)," ")</f>
        <v xml:space="preserve"> </v>
      </c>
      <c r="F951" s="1">
        <f t="shared" si="22"/>
        <v>0</v>
      </c>
      <c r="G951" s="1" t="str">
        <f>IFERROR(VLOOKUP(D951,#REF!,12,FALSE)," ")</f>
        <v xml:space="preserve"> </v>
      </c>
      <c r="H951" s="30"/>
      <c r="I951" s="5"/>
      <c r="J951" s="30"/>
      <c r="K951" s="31"/>
      <c r="L951" s="27"/>
      <c r="M951" s="27"/>
      <c r="N951" s="27"/>
      <c r="O951" s="14"/>
    </row>
    <row r="952" spans="1:15" x14ac:dyDescent="0.25">
      <c r="A952" s="1"/>
      <c r="B952" s="1"/>
      <c r="C952" s="1"/>
      <c r="D952" s="5"/>
      <c r="E952" s="24" t="str">
        <f>IFERROR(VLOOKUP(D952,#REF!,4,FALSE)," ")</f>
        <v xml:space="preserve"> </v>
      </c>
      <c r="F952" s="1">
        <f t="shared" si="22"/>
        <v>0</v>
      </c>
      <c r="G952" s="1" t="str">
        <f>IFERROR(VLOOKUP(D952,#REF!,12,FALSE)," ")</f>
        <v xml:space="preserve"> </v>
      </c>
      <c r="H952" s="30"/>
      <c r="I952" s="5"/>
      <c r="J952" s="30"/>
      <c r="K952" s="31"/>
      <c r="L952" s="27"/>
      <c r="M952" s="27"/>
      <c r="N952" s="27"/>
      <c r="O952" s="14"/>
    </row>
    <row r="953" spans="1:15" x14ac:dyDescent="0.25">
      <c r="A953" s="1"/>
      <c r="B953" s="1"/>
      <c r="C953" s="1"/>
      <c r="D953" s="5"/>
      <c r="E953" s="24" t="str">
        <f>IFERROR(VLOOKUP(D953,#REF!,4,FALSE)," ")</f>
        <v xml:space="preserve"> </v>
      </c>
      <c r="F953" s="1">
        <f t="shared" si="22"/>
        <v>0</v>
      </c>
      <c r="G953" s="1" t="str">
        <f>IFERROR(VLOOKUP(D953,#REF!,12,FALSE)," ")</f>
        <v xml:space="preserve"> </v>
      </c>
      <c r="H953" s="30"/>
      <c r="I953" s="5"/>
      <c r="J953" s="30"/>
      <c r="K953" s="31"/>
      <c r="L953" s="27"/>
      <c r="M953" s="27"/>
      <c r="N953" s="27"/>
      <c r="O953" s="14"/>
    </row>
    <row r="954" spans="1:15" x14ac:dyDescent="0.25">
      <c r="A954" s="1"/>
      <c r="B954" s="1"/>
      <c r="C954" s="1"/>
      <c r="D954" s="5"/>
      <c r="E954" s="24" t="str">
        <f>IFERROR(VLOOKUP(D954,#REF!,4,FALSE)," ")</f>
        <v xml:space="preserve"> </v>
      </c>
      <c r="F954" s="1">
        <f t="shared" si="22"/>
        <v>0</v>
      </c>
      <c r="G954" s="1" t="str">
        <f>IFERROR(VLOOKUP(D954,#REF!,12,FALSE)," ")</f>
        <v xml:space="preserve"> </v>
      </c>
      <c r="H954" s="30"/>
      <c r="I954" s="5"/>
      <c r="J954" s="30"/>
      <c r="K954" s="31"/>
      <c r="L954" s="27"/>
      <c r="M954" s="27"/>
      <c r="N954" s="27"/>
      <c r="O954" s="14"/>
    </row>
    <row r="955" spans="1:15" x14ac:dyDescent="0.25">
      <c r="A955" s="1"/>
      <c r="B955" s="1"/>
      <c r="C955" s="1"/>
      <c r="D955" s="5"/>
      <c r="E955" s="24" t="str">
        <f>IFERROR(VLOOKUP(D955,#REF!,4,FALSE)," ")</f>
        <v xml:space="preserve"> </v>
      </c>
      <c r="F955" s="1">
        <f t="shared" si="22"/>
        <v>0</v>
      </c>
      <c r="G955" s="1" t="str">
        <f>IFERROR(VLOOKUP(D955,#REF!,12,FALSE)," ")</f>
        <v xml:space="preserve"> </v>
      </c>
      <c r="H955" s="30"/>
      <c r="I955" s="5"/>
      <c r="J955" s="30"/>
      <c r="K955" s="31"/>
      <c r="L955" s="27"/>
      <c r="M955" s="27"/>
      <c r="N955" s="27"/>
      <c r="O955" s="14"/>
    </row>
    <row r="956" spans="1:15" x14ac:dyDescent="0.25">
      <c r="A956" s="1"/>
      <c r="B956" s="1"/>
      <c r="C956" s="1"/>
      <c r="D956" s="5"/>
      <c r="E956" s="24" t="str">
        <f>IFERROR(VLOOKUP(D956,#REF!,4,FALSE)," ")</f>
        <v xml:space="preserve"> </v>
      </c>
      <c r="F956" s="1">
        <f t="shared" si="22"/>
        <v>0</v>
      </c>
      <c r="G956" s="1" t="str">
        <f>IFERROR(VLOOKUP(D956,#REF!,12,FALSE)," ")</f>
        <v xml:space="preserve"> </v>
      </c>
      <c r="H956" s="30"/>
      <c r="I956" s="5"/>
      <c r="J956" s="30"/>
      <c r="K956" s="31"/>
      <c r="L956" s="27"/>
      <c r="M956" s="27"/>
      <c r="N956" s="27"/>
      <c r="O956" s="14"/>
    </row>
    <row r="957" spans="1:15" x14ac:dyDescent="0.25">
      <c r="A957" s="1"/>
      <c r="B957" s="1"/>
      <c r="C957" s="1"/>
      <c r="D957" s="5"/>
      <c r="E957" s="24" t="str">
        <f>IFERROR(VLOOKUP(D957,#REF!,4,FALSE)," ")</f>
        <v xml:space="preserve"> </v>
      </c>
      <c r="F957" s="1">
        <f t="shared" si="22"/>
        <v>0</v>
      </c>
      <c r="G957" s="1" t="str">
        <f>IFERROR(VLOOKUP(D957,#REF!,12,FALSE)," ")</f>
        <v xml:space="preserve"> </v>
      </c>
      <c r="H957" s="30"/>
      <c r="I957" s="5"/>
      <c r="J957" s="30"/>
      <c r="K957" s="31"/>
      <c r="L957" s="27"/>
      <c r="M957" s="27"/>
      <c r="N957" s="27"/>
      <c r="O957" s="14"/>
    </row>
    <row r="958" spans="1:15" x14ac:dyDescent="0.25">
      <c r="A958" s="1"/>
      <c r="B958" s="1"/>
      <c r="C958" s="1"/>
      <c r="D958" s="5"/>
      <c r="E958" s="24" t="str">
        <f>IFERROR(VLOOKUP(D958,#REF!,4,FALSE)," ")</f>
        <v xml:space="preserve"> </v>
      </c>
      <c r="F958" s="1">
        <f t="shared" si="22"/>
        <v>0</v>
      </c>
      <c r="G958" s="1" t="str">
        <f>IFERROR(VLOOKUP(D958,#REF!,12,FALSE)," ")</f>
        <v xml:space="preserve"> </v>
      </c>
      <c r="H958" s="30"/>
      <c r="I958" s="5"/>
      <c r="J958" s="30"/>
      <c r="K958" s="31"/>
      <c r="L958" s="27"/>
      <c r="M958" s="27"/>
      <c r="N958" s="27"/>
      <c r="O958" s="14"/>
    </row>
    <row r="959" spans="1:15" x14ac:dyDescent="0.25">
      <c r="A959" s="1"/>
      <c r="B959" s="1"/>
      <c r="C959" s="1"/>
      <c r="D959" s="5"/>
      <c r="E959" s="24" t="str">
        <f>IFERROR(VLOOKUP(D959,#REF!,4,FALSE)," ")</f>
        <v xml:space="preserve"> </v>
      </c>
      <c r="F959" s="1">
        <f t="shared" si="22"/>
        <v>0</v>
      </c>
      <c r="G959" s="1" t="str">
        <f>IFERROR(VLOOKUP(D959,#REF!,12,FALSE)," ")</f>
        <v xml:space="preserve"> </v>
      </c>
      <c r="H959" s="30"/>
      <c r="I959" s="5"/>
      <c r="J959" s="30"/>
      <c r="K959" s="31"/>
      <c r="L959" s="27"/>
      <c r="M959" s="27"/>
      <c r="N959" s="27"/>
      <c r="O959" s="14"/>
    </row>
    <row r="960" spans="1:15" x14ac:dyDescent="0.25">
      <c r="A960" s="1"/>
      <c r="B960" s="1"/>
      <c r="C960" s="1"/>
      <c r="D960" s="5"/>
      <c r="E960" s="24" t="str">
        <f>IFERROR(VLOOKUP(D960,#REF!,4,FALSE)," ")</f>
        <v xml:space="preserve"> </v>
      </c>
      <c r="F960" s="1">
        <f t="shared" si="22"/>
        <v>0</v>
      </c>
      <c r="G960" s="1" t="str">
        <f>IFERROR(VLOOKUP(D960,#REF!,12,FALSE)," ")</f>
        <v xml:space="preserve"> </v>
      </c>
      <c r="H960" s="30"/>
      <c r="I960" s="5"/>
      <c r="J960" s="30"/>
      <c r="K960" s="31"/>
      <c r="L960" s="27"/>
      <c r="M960" s="27"/>
      <c r="N960" s="27"/>
      <c r="O960" s="14"/>
    </row>
    <row r="961" spans="1:15" x14ac:dyDescent="0.25">
      <c r="A961" s="1"/>
      <c r="B961" s="1"/>
      <c r="C961" s="1"/>
      <c r="D961" s="5"/>
      <c r="E961" s="24" t="str">
        <f>IFERROR(VLOOKUP(D961,#REF!,4,FALSE)," ")</f>
        <v xml:space="preserve"> </v>
      </c>
      <c r="F961" s="1">
        <f t="shared" si="22"/>
        <v>0</v>
      </c>
      <c r="G961" s="1" t="str">
        <f>IFERROR(VLOOKUP(D961,#REF!,12,FALSE)," ")</f>
        <v xml:space="preserve"> </v>
      </c>
      <c r="H961" s="30"/>
      <c r="I961" s="5"/>
      <c r="J961" s="30"/>
      <c r="K961" s="31"/>
      <c r="L961" s="27"/>
      <c r="M961" s="27"/>
      <c r="N961" s="27"/>
      <c r="O961" s="14"/>
    </row>
    <row r="962" spans="1:15" x14ac:dyDescent="0.25">
      <c r="A962" s="1"/>
      <c r="B962" s="1"/>
      <c r="C962" s="1"/>
      <c r="D962" s="5"/>
      <c r="E962" s="24" t="str">
        <f>IFERROR(VLOOKUP(D962,#REF!,4,FALSE)," ")</f>
        <v xml:space="preserve"> </v>
      </c>
      <c r="F962" s="1">
        <f t="shared" si="22"/>
        <v>0</v>
      </c>
      <c r="G962" s="1" t="str">
        <f>IFERROR(VLOOKUP(D962,#REF!,12,FALSE)," ")</f>
        <v xml:space="preserve"> </v>
      </c>
      <c r="H962" s="30"/>
      <c r="I962" s="5"/>
      <c r="J962" s="30"/>
      <c r="K962" s="31"/>
      <c r="L962" s="27"/>
      <c r="M962" s="27"/>
      <c r="N962" s="27"/>
      <c r="O962" s="14"/>
    </row>
    <row r="963" spans="1:15" x14ac:dyDescent="0.25">
      <c r="A963" s="1"/>
      <c r="B963" s="1"/>
      <c r="C963" s="1"/>
      <c r="D963" s="5"/>
      <c r="E963" s="24" t="str">
        <f>IFERROR(VLOOKUP(D963,#REF!,4,FALSE)," ")</f>
        <v xml:space="preserve"> </v>
      </c>
      <c r="F963" s="1">
        <f t="shared" si="22"/>
        <v>0</v>
      </c>
      <c r="G963" s="1" t="str">
        <f>IFERROR(VLOOKUP(D963,#REF!,12,FALSE)," ")</f>
        <v xml:space="preserve"> </v>
      </c>
      <c r="H963" s="30"/>
      <c r="I963" s="5"/>
      <c r="J963" s="30"/>
      <c r="K963" s="31"/>
      <c r="L963" s="27"/>
      <c r="M963" s="27"/>
      <c r="N963" s="27"/>
      <c r="O963" s="14"/>
    </row>
    <row r="964" spans="1:15" x14ac:dyDescent="0.25">
      <c r="A964" s="1"/>
      <c r="B964" s="1"/>
      <c r="C964" s="1"/>
      <c r="D964" s="5"/>
      <c r="E964" s="24" t="str">
        <f>IFERROR(VLOOKUP(D964,#REF!,4,FALSE)," ")</f>
        <v xml:space="preserve"> </v>
      </c>
      <c r="F964" s="1">
        <f t="shared" si="22"/>
        <v>0</v>
      </c>
      <c r="G964" s="1" t="str">
        <f>IFERROR(VLOOKUP(D964,#REF!,12,FALSE)," ")</f>
        <v xml:space="preserve"> </v>
      </c>
      <c r="H964" s="30"/>
      <c r="I964" s="5"/>
      <c r="J964" s="30"/>
      <c r="K964" s="31"/>
      <c r="L964" s="27"/>
      <c r="M964" s="27"/>
      <c r="N964" s="27"/>
      <c r="O964" s="14"/>
    </row>
    <row r="965" spans="1:15" x14ac:dyDescent="0.25">
      <c r="A965" s="1"/>
      <c r="B965" s="1"/>
      <c r="C965" s="1"/>
      <c r="D965" s="5"/>
      <c r="E965" s="24" t="str">
        <f>IFERROR(VLOOKUP(D965,#REF!,4,FALSE)," ")</f>
        <v xml:space="preserve"> </v>
      </c>
      <c r="F965" s="1">
        <f t="shared" si="22"/>
        <v>0</v>
      </c>
      <c r="G965" s="1" t="str">
        <f>IFERROR(VLOOKUP(D965,#REF!,12,FALSE)," ")</f>
        <v xml:space="preserve"> </v>
      </c>
      <c r="H965" s="30"/>
      <c r="I965" s="5"/>
      <c r="J965" s="30"/>
      <c r="K965" s="31"/>
      <c r="L965" s="27"/>
      <c r="M965" s="27"/>
      <c r="N965" s="27"/>
      <c r="O965" s="14"/>
    </row>
    <row r="966" spans="1:15" x14ac:dyDescent="0.25">
      <c r="A966" s="1"/>
      <c r="B966" s="1"/>
      <c r="C966" s="1"/>
      <c r="D966" s="5"/>
      <c r="E966" s="24" t="str">
        <f>IFERROR(VLOOKUP(D966,#REF!,4,FALSE)," ")</f>
        <v xml:space="preserve"> </v>
      </c>
      <c r="F966" s="1">
        <f t="shared" si="22"/>
        <v>0</v>
      </c>
      <c r="G966" s="1" t="str">
        <f>IFERROR(VLOOKUP(D966,#REF!,12,FALSE)," ")</f>
        <v xml:space="preserve"> </v>
      </c>
      <c r="H966" s="30"/>
      <c r="I966" s="5"/>
      <c r="J966" s="30"/>
      <c r="K966" s="31"/>
      <c r="L966" s="27"/>
      <c r="M966" s="27"/>
      <c r="N966" s="27"/>
      <c r="O966" s="14"/>
    </row>
    <row r="967" spans="1:15" x14ac:dyDescent="0.25">
      <c r="A967" s="1"/>
      <c r="B967" s="1"/>
      <c r="C967" s="1"/>
      <c r="D967" s="5"/>
      <c r="E967" s="24" t="str">
        <f>IFERROR(VLOOKUP(D967,#REF!,4,FALSE)," ")</f>
        <v xml:space="preserve"> </v>
      </c>
      <c r="F967" s="1">
        <f t="shared" si="22"/>
        <v>0</v>
      </c>
      <c r="G967" s="1" t="str">
        <f>IFERROR(VLOOKUP(D967,#REF!,12,FALSE)," ")</f>
        <v xml:space="preserve"> </v>
      </c>
      <c r="H967" s="30"/>
      <c r="I967" s="5"/>
      <c r="J967" s="30"/>
      <c r="K967" s="31"/>
      <c r="L967" s="27"/>
      <c r="M967" s="27"/>
      <c r="N967" s="27"/>
      <c r="O967" s="14"/>
    </row>
    <row r="968" spans="1:15" x14ac:dyDescent="0.25">
      <c r="A968" s="1"/>
      <c r="B968" s="1"/>
      <c r="C968" s="1"/>
      <c r="D968" s="5"/>
      <c r="E968" s="24" t="str">
        <f>IFERROR(VLOOKUP(D968,#REF!,4,FALSE)," ")</f>
        <v xml:space="preserve"> </v>
      </c>
      <c r="F968" s="1">
        <f t="shared" si="22"/>
        <v>0</v>
      </c>
      <c r="G968" s="1" t="str">
        <f>IFERROR(VLOOKUP(D968,#REF!,12,FALSE)," ")</f>
        <v xml:space="preserve"> </v>
      </c>
      <c r="H968" s="30"/>
      <c r="I968" s="5"/>
      <c r="J968" s="30"/>
      <c r="K968" s="31"/>
      <c r="L968" s="27"/>
      <c r="M968" s="27"/>
      <c r="N968" s="27"/>
      <c r="O968" s="14"/>
    </row>
    <row r="969" spans="1:15" x14ac:dyDescent="0.25">
      <c r="A969" s="1"/>
      <c r="B969" s="1"/>
      <c r="C969" s="1"/>
      <c r="D969" s="5"/>
      <c r="E969" s="24" t="str">
        <f>IFERROR(VLOOKUP(D969,#REF!,4,FALSE)," ")</f>
        <v xml:space="preserve"> </v>
      </c>
      <c r="F969" s="1">
        <f t="shared" ref="F969:F1015" si="23">IF(C969="Producto","='Plan_Indicativo '!N2",IF(C969&lt;"Producto",BU968))</f>
        <v>0</v>
      </c>
      <c r="G969" s="1" t="str">
        <f>IFERROR(VLOOKUP(D969,#REF!,12,FALSE)," ")</f>
        <v xml:space="preserve"> </v>
      </c>
      <c r="H969" s="30"/>
      <c r="I969" s="5"/>
      <c r="J969" s="30"/>
      <c r="K969" s="31"/>
      <c r="L969" s="27"/>
      <c r="M969" s="27"/>
      <c r="N969" s="27"/>
      <c r="O969" s="14"/>
    </row>
    <row r="970" spans="1:15" x14ac:dyDescent="0.25">
      <c r="A970" s="1"/>
      <c r="B970" s="1"/>
      <c r="C970" s="1"/>
      <c r="D970" s="5"/>
      <c r="E970" s="24" t="str">
        <f>IFERROR(VLOOKUP(D970,#REF!,4,FALSE)," ")</f>
        <v xml:space="preserve"> </v>
      </c>
      <c r="F970" s="1">
        <f t="shared" si="23"/>
        <v>0</v>
      </c>
      <c r="G970" s="1" t="str">
        <f>IFERROR(VLOOKUP(D970,#REF!,12,FALSE)," ")</f>
        <v xml:space="preserve"> </v>
      </c>
      <c r="H970" s="30"/>
      <c r="I970" s="5"/>
      <c r="J970" s="30"/>
      <c r="K970" s="31"/>
      <c r="L970" s="27"/>
      <c r="M970" s="27"/>
      <c r="N970" s="27"/>
      <c r="O970" s="14"/>
    </row>
    <row r="971" spans="1:15" x14ac:dyDescent="0.25">
      <c r="A971" s="1"/>
      <c r="B971" s="1"/>
      <c r="C971" s="1"/>
      <c r="D971" s="5"/>
      <c r="E971" s="24" t="str">
        <f>IFERROR(VLOOKUP(D971,#REF!,4,FALSE)," ")</f>
        <v xml:space="preserve"> </v>
      </c>
      <c r="F971" s="1">
        <f t="shared" si="23"/>
        <v>0</v>
      </c>
      <c r="G971" s="1" t="str">
        <f>IFERROR(VLOOKUP(D971,#REF!,12,FALSE)," ")</f>
        <v xml:space="preserve"> </v>
      </c>
      <c r="H971" s="30"/>
      <c r="I971" s="5"/>
      <c r="J971" s="30"/>
      <c r="K971" s="31"/>
      <c r="L971" s="27"/>
      <c r="M971" s="27"/>
      <c r="N971" s="27"/>
      <c r="O971" s="14"/>
    </row>
    <row r="972" spans="1:15" x14ac:dyDescent="0.25">
      <c r="A972" s="1"/>
      <c r="B972" s="1"/>
      <c r="C972" s="1"/>
      <c r="D972" s="5"/>
      <c r="E972" s="24" t="str">
        <f>IFERROR(VLOOKUP(D972,#REF!,4,FALSE)," ")</f>
        <v xml:space="preserve"> </v>
      </c>
      <c r="F972" s="1">
        <f t="shared" si="23"/>
        <v>0</v>
      </c>
      <c r="G972" s="1" t="str">
        <f>IFERROR(VLOOKUP(D972,#REF!,12,FALSE)," ")</f>
        <v xml:space="preserve"> </v>
      </c>
      <c r="H972" s="30"/>
      <c r="I972" s="5"/>
      <c r="J972" s="30"/>
      <c r="K972" s="31"/>
      <c r="L972" s="27"/>
      <c r="M972" s="27"/>
      <c r="N972" s="27"/>
      <c r="O972" s="14"/>
    </row>
    <row r="973" spans="1:15" x14ac:dyDescent="0.25">
      <c r="A973" s="1"/>
      <c r="B973" s="1"/>
      <c r="C973" s="1"/>
      <c r="D973" s="5"/>
      <c r="E973" s="24" t="str">
        <f>IFERROR(VLOOKUP(D973,#REF!,4,FALSE)," ")</f>
        <v xml:space="preserve"> </v>
      </c>
      <c r="F973" s="1">
        <f t="shared" si="23"/>
        <v>0</v>
      </c>
      <c r="G973" s="1" t="str">
        <f>IFERROR(VLOOKUP(D973,#REF!,12,FALSE)," ")</f>
        <v xml:space="preserve"> </v>
      </c>
      <c r="H973" s="30"/>
      <c r="I973" s="5"/>
      <c r="J973" s="30"/>
      <c r="K973" s="31"/>
      <c r="L973" s="27"/>
      <c r="M973" s="27"/>
      <c r="N973" s="27"/>
      <c r="O973" s="14"/>
    </row>
    <row r="974" spans="1:15" x14ac:dyDescent="0.25">
      <c r="A974" s="1"/>
      <c r="B974" s="1"/>
      <c r="C974" s="1"/>
      <c r="D974" s="5"/>
      <c r="E974" s="24" t="str">
        <f>IFERROR(VLOOKUP(D974,#REF!,4,FALSE)," ")</f>
        <v xml:space="preserve"> </v>
      </c>
      <c r="F974" s="1">
        <f t="shared" si="23"/>
        <v>0</v>
      </c>
      <c r="G974" s="1" t="str">
        <f>IFERROR(VLOOKUP(D974,#REF!,12,FALSE)," ")</f>
        <v xml:space="preserve"> </v>
      </c>
      <c r="H974" s="30"/>
      <c r="I974" s="5"/>
      <c r="J974" s="30"/>
      <c r="K974" s="31"/>
      <c r="L974" s="27"/>
      <c r="M974" s="27"/>
      <c r="N974" s="27"/>
      <c r="O974" s="14"/>
    </row>
    <row r="975" spans="1:15" x14ac:dyDescent="0.25">
      <c r="A975" s="1"/>
      <c r="B975" s="1"/>
      <c r="C975" s="1"/>
      <c r="D975" s="5"/>
      <c r="E975" s="24" t="str">
        <f>IFERROR(VLOOKUP(D975,#REF!,4,FALSE)," ")</f>
        <v xml:space="preserve"> </v>
      </c>
      <c r="F975" s="1">
        <f t="shared" si="23"/>
        <v>0</v>
      </c>
      <c r="G975" s="1" t="str">
        <f>IFERROR(VLOOKUP(D975,#REF!,12,FALSE)," ")</f>
        <v xml:space="preserve"> </v>
      </c>
      <c r="H975" s="30"/>
      <c r="I975" s="5"/>
      <c r="J975" s="30"/>
      <c r="K975" s="31"/>
      <c r="L975" s="27"/>
      <c r="M975" s="27"/>
      <c r="N975" s="27"/>
      <c r="O975" s="14"/>
    </row>
    <row r="976" spans="1:15" x14ac:dyDescent="0.25">
      <c r="A976" s="1"/>
      <c r="B976" s="1"/>
      <c r="C976" s="1"/>
      <c r="D976" s="5"/>
      <c r="E976" s="24" t="str">
        <f>IFERROR(VLOOKUP(D976,#REF!,4,FALSE)," ")</f>
        <v xml:space="preserve"> </v>
      </c>
      <c r="F976" s="1">
        <f t="shared" si="23"/>
        <v>0</v>
      </c>
      <c r="G976" s="1" t="str">
        <f>IFERROR(VLOOKUP(D976,#REF!,12,FALSE)," ")</f>
        <v xml:space="preserve"> </v>
      </c>
      <c r="H976" s="30"/>
      <c r="I976" s="5"/>
      <c r="J976" s="30"/>
      <c r="K976" s="31"/>
      <c r="L976" s="27"/>
      <c r="M976" s="27"/>
      <c r="N976" s="27"/>
      <c r="O976" s="14"/>
    </row>
    <row r="977" spans="1:15" x14ac:dyDescent="0.25">
      <c r="A977" s="1"/>
      <c r="B977" s="1"/>
      <c r="C977" s="1"/>
      <c r="D977" s="5"/>
      <c r="E977" s="24" t="str">
        <f>IFERROR(VLOOKUP(D977,#REF!,4,FALSE)," ")</f>
        <v xml:space="preserve"> </v>
      </c>
      <c r="F977" s="1">
        <f t="shared" si="23"/>
        <v>0</v>
      </c>
      <c r="G977" s="1" t="str">
        <f>IFERROR(VLOOKUP(D977,#REF!,12,FALSE)," ")</f>
        <v xml:space="preserve"> </v>
      </c>
      <c r="H977" s="30"/>
      <c r="I977" s="5"/>
      <c r="J977" s="30"/>
      <c r="K977" s="31"/>
      <c r="L977" s="27"/>
      <c r="M977" s="27"/>
      <c r="N977" s="27"/>
      <c r="O977" s="14"/>
    </row>
    <row r="978" spans="1:15" x14ac:dyDescent="0.25">
      <c r="A978" s="1"/>
      <c r="B978" s="1"/>
      <c r="C978" s="1"/>
      <c r="D978" s="5"/>
      <c r="E978" s="24" t="str">
        <f>IFERROR(VLOOKUP(D978,#REF!,4,FALSE)," ")</f>
        <v xml:space="preserve"> </v>
      </c>
      <c r="F978" s="1">
        <f t="shared" si="23"/>
        <v>0</v>
      </c>
      <c r="G978" s="1" t="str">
        <f>IFERROR(VLOOKUP(D978,#REF!,12,FALSE)," ")</f>
        <v xml:space="preserve"> </v>
      </c>
      <c r="H978" s="30"/>
      <c r="I978" s="5"/>
      <c r="J978" s="30"/>
      <c r="K978" s="31"/>
      <c r="L978" s="27"/>
      <c r="M978" s="27"/>
      <c r="N978" s="27"/>
      <c r="O978" s="14"/>
    </row>
    <row r="979" spans="1:15" x14ac:dyDescent="0.25">
      <c r="A979" s="1"/>
      <c r="B979" s="1"/>
      <c r="C979" s="1"/>
      <c r="D979" s="5"/>
      <c r="E979" s="24" t="str">
        <f>IFERROR(VLOOKUP(D979,#REF!,4,FALSE)," ")</f>
        <v xml:space="preserve"> </v>
      </c>
      <c r="F979" s="1">
        <f t="shared" si="23"/>
        <v>0</v>
      </c>
      <c r="G979" s="1" t="str">
        <f>IFERROR(VLOOKUP(D979,#REF!,12,FALSE)," ")</f>
        <v xml:space="preserve"> </v>
      </c>
      <c r="H979" s="30"/>
      <c r="I979" s="5"/>
      <c r="J979" s="30"/>
      <c r="K979" s="31"/>
      <c r="L979" s="27"/>
      <c r="M979" s="27"/>
      <c r="N979" s="27"/>
      <c r="O979" s="14"/>
    </row>
    <row r="980" spans="1:15" x14ac:dyDescent="0.25">
      <c r="A980" s="1"/>
      <c r="B980" s="1"/>
      <c r="C980" s="1"/>
      <c r="D980" s="5"/>
      <c r="E980" s="24" t="str">
        <f>IFERROR(VLOOKUP(D980,#REF!,4,FALSE)," ")</f>
        <v xml:space="preserve"> </v>
      </c>
      <c r="F980" s="1">
        <f t="shared" si="23"/>
        <v>0</v>
      </c>
      <c r="G980" s="1" t="str">
        <f>IFERROR(VLOOKUP(D980,#REF!,12,FALSE)," ")</f>
        <v xml:space="preserve"> </v>
      </c>
      <c r="H980" s="30"/>
      <c r="I980" s="5"/>
      <c r="J980" s="30"/>
      <c r="K980" s="31"/>
      <c r="L980" s="27"/>
      <c r="M980" s="27"/>
      <c r="N980" s="27"/>
      <c r="O980" s="14"/>
    </row>
    <row r="981" spans="1:15" x14ac:dyDescent="0.25">
      <c r="A981" s="1"/>
      <c r="B981" s="1"/>
      <c r="C981" s="1"/>
      <c r="D981" s="5"/>
      <c r="E981" s="24" t="str">
        <f>IFERROR(VLOOKUP(D981,#REF!,4,FALSE)," ")</f>
        <v xml:space="preserve"> </v>
      </c>
      <c r="F981" s="1">
        <f t="shared" si="23"/>
        <v>0</v>
      </c>
      <c r="G981" s="1" t="str">
        <f>IFERROR(VLOOKUP(D981,#REF!,12,FALSE)," ")</f>
        <v xml:space="preserve"> </v>
      </c>
      <c r="H981" s="30"/>
      <c r="I981" s="5"/>
      <c r="J981" s="30"/>
      <c r="K981" s="31"/>
      <c r="L981" s="27"/>
      <c r="M981" s="27"/>
      <c r="N981" s="27"/>
      <c r="O981" s="14"/>
    </row>
    <row r="982" spans="1:15" x14ac:dyDescent="0.25">
      <c r="A982" s="1"/>
      <c r="B982" s="1"/>
      <c r="C982" s="1"/>
      <c r="D982" s="5"/>
      <c r="E982" s="24" t="str">
        <f>IFERROR(VLOOKUP(D982,#REF!,4,FALSE)," ")</f>
        <v xml:space="preserve"> </v>
      </c>
      <c r="F982" s="1">
        <f t="shared" si="23"/>
        <v>0</v>
      </c>
      <c r="G982" s="1" t="str">
        <f>IFERROR(VLOOKUP(D982,#REF!,12,FALSE)," ")</f>
        <v xml:space="preserve"> </v>
      </c>
      <c r="H982" s="30"/>
      <c r="I982" s="5"/>
      <c r="J982" s="30"/>
      <c r="K982" s="31"/>
      <c r="L982" s="27"/>
      <c r="M982" s="27"/>
      <c r="N982" s="27"/>
      <c r="O982" s="14"/>
    </row>
    <row r="983" spans="1:15" x14ac:dyDescent="0.25">
      <c r="A983" s="1"/>
      <c r="B983" s="1"/>
      <c r="C983" s="1"/>
      <c r="D983" s="5"/>
      <c r="E983" s="24" t="str">
        <f>IFERROR(VLOOKUP(D983,#REF!,4,FALSE)," ")</f>
        <v xml:space="preserve"> </v>
      </c>
      <c r="F983" s="1">
        <f t="shared" si="23"/>
        <v>0</v>
      </c>
      <c r="G983" s="1" t="str">
        <f>IFERROR(VLOOKUP(D983,#REF!,12,FALSE)," ")</f>
        <v xml:space="preserve"> </v>
      </c>
      <c r="H983" s="30"/>
      <c r="I983" s="5"/>
      <c r="J983" s="30"/>
      <c r="K983" s="31"/>
      <c r="L983" s="27"/>
      <c r="M983" s="27"/>
      <c r="N983" s="27"/>
      <c r="O983" s="14"/>
    </row>
    <row r="984" spans="1:15" x14ac:dyDescent="0.25">
      <c r="A984" s="1"/>
      <c r="B984" s="1"/>
      <c r="C984" s="1"/>
      <c r="D984" s="5"/>
      <c r="E984" s="24" t="str">
        <f>IFERROR(VLOOKUP(D984,#REF!,4,FALSE)," ")</f>
        <v xml:space="preserve"> </v>
      </c>
      <c r="F984" s="1">
        <f t="shared" si="23"/>
        <v>0</v>
      </c>
      <c r="G984" s="1" t="str">
        <f>IFERROR(VLOOKUP(D984,#REF!,12,FALSE)," ")</f>
        <v xml:space="preserve"> </v>
      </c>
      <c r="H984" s="30"/>
      <c r="I984" s="5"/>
      <c r="J984" s="30"/>
      <c r="K984" s="31"/>
      <c r="L984" s="27"/>
      <c r="M984" s="27"/>
      <c r="N984" s="27"/>
      <c r="O984" s="14"/>
    </row>
    <row r="985" spans="1:15" x14ac:dyDescent="0.25">
      <c r="A985" s="1"/>
      <c r="B985" s="1"/>
      <c r="C985" s="1"/>
      <c r="D985" s="5"/>
      <c r="E985" s="24" t="str">
        <f>IFERROR(VLOOKUP(D985,#REF!,4,FALSE)," ")</f>
        <v xml:space="preserve"> </v>
      </c>
      <c r="F985" s="1">
        <f t="shared" si="23"/>
        <v>0</v>
      </c>
      <c r="G985" s="1" t="str">
        <f>IFERROR(VLOOKUP(D985,#REF!,12,FALSE)," ")</f>
        <v xml:space="preserve"> </v>
      </c>
      <c r="H985" s="30"/>
      <c r="I985" s="5"/>
      <c r="J985" s="30"/>
      <c r="K985" s="31"/>
      <c r="L985" s="27"/>
      <c r="M985" s="27"/>
      <c r="N985" s="27"/>
      <c r="O985" s="14"/>
    </row>
    <row r="986" spans="1:15" x14ac:dyDescent="0.25">
      <c r="A986" s="1"/>
      <c r="B986" s="1"/>
      <c r="C986" s="1"/>
      <c r="D986" s="5"/>
      <c r="E986" s="24" t="str">
        <f>IFERROR(VLOOKUP(D986,#REF!,4,FALSE)," ")</f>
        <v xml:space="preserve"> </v>
      </c>
      <c r="F986" s="1">
        <f t="shared" si="23"/>
        <v>0</v>
      </c>
      <c r="G986" s="1" t="str">
        <f>IFERROR(VLOOKUP(D986,#REF!,12,FALSE)," ")</f>
        <v xml:space="preserve"> </v>
      </c>
      <c r="H986" s="30"/>
      <c r="I986" s="5"/>
      <c r="J986" s="30"/>
      <c r="K986" s="31"/>
      <c r="L986" s="27"/>
      <c r="M986" s="27"/>
      <c r="N986" s="27"/>
      <c r="O986" s="14"/>
    </row>
    <row r="987" spans="1:15" x14ac:dyDescent="0.25">
      <c r="A987" s="1"/>
      <c r="B987" s="1"/>
      <c r="C987" s="1"/>
      <c r="D987" s="5"/>
      <c r="E987" s="24" t="str">
        <f>IFERROR(VLOOKUP(D987,#REF!,4,FALSE)," ")</f>
        <v xml:space="preserve"> </v>
      </c>
      <c r="F987" s="1">
        <f t="shared" si="23"/>
        <v>0</v>
      </c>
      <c r="G987" s="1" t="str">
        <f>IFERROR(VLOOKUP(D987,#REF!,12,FALSE)," ")</f>
        <v xml:space="preserve"> </v>
      </c>
      <c r="H987" s="30"/>
      <c r="I987" s="5"/>
      <c r="J987" s="30"/>
      <c r="K987" s="31"/>
      <c r="L987" s="27"/>
      <c r="M987" s="27"/>
      <c r="N987" s="27"/>
      <c r="O987" s="14"/>
    </row>
    <row r="988" spans="1:15" x14ac:dyDescent="0.25">
      <c r="A988" s="1"/>
      <c r="B988" s="1"/>
      <c r="C988" s="1"/>
      <c r="D988" s="5"/>
      <c r="E988" s="24" t="str">
        <f>IFERROR(VLOOKUP(D988,#REF!,4,FALSE)," ")</f>
        <v xml:space="preserve"> </v>
      </c>
      <c r="F988" s="1">
        <f t="shared" si="23"/>
        <v>0</v>
      </c>
      <c r="G988" s="1" t="str">
        <f>IFERROR(VLOOKUP(D988,#REF!,12,FALSE)," ")</f>
        <v xml:space="preserve"> </v>
      </c>
      <c r="H988" s="30"/>
      <c r="I988" s="5"/>
      <c r="J988" s="30"/>
      <c r="K988" s="31"/>
      <c r="L988" s="27"/>
      <c r="M988" s="27"/>
      <c r="N988" s="27"/>
      <c r="O988" s="14"/>
    </row>
    <row r="989" spans="1:15" x14ac:dyDescent="0.25">
      <c r="A989" s="1"/>
      <c r="B989" s="1"/>
      <c r="C989" s="1"/>
      <c r="D989" s="5"/>
      <c r="E989" s="24" t="str">
        <f>IFERROR(VLOOKUP(D989,#REF!,4,FALSE)," ")</f>
        <v xml:space="preserve"> </v>
      </c>
      <c r="F989" s="1">
        <f t="shared" si="23"/>
        <v>0</v>
      </c>
      <c r="G989" s="1" t="str">
        <f>IFERROR(VLOOKUP(D989,#REF!,12,FALSE)," ")</f>
        <v xml:space="preserve"> </v>
      </c>
      <c r="H989" s="30"/>
      <c r="I989" s="5"/>
      <c r="J989" s="30"/>
      <c r="K989" s="31"/>
      <c r="L989" s="27"/>
      <c r="M989" s="27"/>
      <c r="N989" s="27"/>
      <c r="O989" s="14"/>
    </row>
    <row r="990" spans="1:15" x14ac:dyDescent="0.25">
      <c r="A990" s="1"/>
      <c r="B990" s="1"/>
      <c r="C990" s="1"/>
      <c r="D990" s="5"/>
      <c r="E990" s="24" t="str">
        <f>IFERROR(VLOOKUP(D990,#REF!,4,FALSE)," ")</f>
        <v xml:space="preserve"> </v>
      </c>
      <c r="F990" s="1">
        <f t="shared" si="23"/>
        <v>0</v>
      </c>
      <c r="G990" s="1" t="str">
        <f>IFERROR(VLOOKUP(D990,#REF!,12,FALSE)," ")</f>
        <v xml:space="preserve"> </v>
      </c>
      <c r="H990" s="30"/>
      <c r="I990" s="5"/>
      <c r="J990" s="30"/>
      <c r="K990" s="31"/>
      <c r="L990" s="27"/>
      <c r="M990" s="27"/>
      <c r="N990" s="27"/>
      <c r="O990" s="14"/>
    </row>
    <row r="991" spans="1:15" x14ac:dyDescent="0.25">
      <c r="A991" s="1"/>
      <c r="B991" s="1"/>
      <c r="C991" s="1"/>
      <c r="D991" s="5"/>
      <c r="E991" s="24" t="str">
        <f>IFERROR(VLOOKUP(D991,#REF!,4,FALSE)," ")</f>
        <v xml:space="preserve"> </v>
      </c>
      <c r="F991" s="1">
        <f t="shared" si="23"/>
        <v>0</v>
      </c>
      <c r="G991" s="1" t="str">
        <f>IFERROR(VLOOKUP(D991,#REF!,12,FALSE)," ")</f>
        <v xml:space="preserve"> </v>
      </c>
      <c r="H991" s="30"/>
      <c r="I991" s="5"/>
      <c r="J991" s="30"/>
      <c r="K991" s="31"/>
      <c r="L991" s="27"/>
      <c r="M991" s="27"/>
      <c r="N991" s="27"/>
      <c r="O991" s="14"/>
    </row>
    <row r="992" spans="1:15" x14ac:dyDescent="0.25">
      <c r="A992" s="1"/>
      <c r="B992" s="1"/>
      <c r="C992" s="1"/>
      <c r="D992" s="5"/>
      <c r="E992" s="24" t="str">
        <f>IFERROR(VLOOKUP(D992,#REF!,4,FALSE)," ")</f>
        <v xml:space="preserve"> </v>
      </c>
      <c r="F992" s="1">
        <f t="shared" si="23"/>
        <v>0</v>
      </c>
      <c r="G992" s="1" t="str">
        <f>IFERROR(VLOOKUP(D992,#REF!,12,FALSE)," ")</f>
        <v xml:space="preserve"> </v>
      </c>
      <c r="H992" s="30"/>
      <c r="I992" s="5"/>
      <c r="J992" s="30"/>
      <c r="K992" s="31"/>
      <c r="L992" s="27"/>
      <c r="M992" s="27"/>
      <c r="N992" s="27"/>
      <c r="O992" s="14"/>
    </row>
    <row r="993" spans="1:15" x14ac:dyDescent="0.25">
      <c r="A993" s="1"/>
      <c r="B993" s="1"/>
      <c r="C993" s="1"/>
      <c r="D993" s="5"/>
      <c r="E993" s="24" t="str">
        <f>IFERROR(VLOOKUP(D993,#REF!,4,FALSE)," ")</f>
        <v xml:space="preserve"> </v>
      </c>
      <c r="F993" s="1">
        <f t="shared" si="23"/>
        <v>0</v>
      </c>
      <c r="G993" s="1" t="str">
        <f>IFERROR(VLOOKUP(D993,#REF!,12,FALSE)," ")</f>
        <v xml:space="preserve"> </v>
      </c>
      <c r="H993" s="30"/>
      <c r="I993" s="5"/>
      <c r="J993" s="30"/>
      <c r="K993" s="31"/>
      <c r="L993" s="27"/>
      <c r="M993" s="27"/>
      <c r="N993" s="27"/>
      <c r="O993" s="14"/>
    </row>
    <row r="994" spans="1:15" x14ac:dyDescent="0.25">
      <c r="A994" s="1"/>
      <c r="B994" s="1"/>
      <c r="C994" s="1"/>
      <c r="D994" s="5"/>
      <c r="E994" s="24" t="str">
        <f>IFERROR(VLOOKUP(D994,#REF!,4,FALSE)," ")</f>
        <v xml:space="preserve"> </v>
      </c>
      <c r="F994" s="1">
        <f t="shared" si="23"/>
        <v>0</v>
      </c>
      <c r="G994" s="1" t="str">
        <f>IFERROR(VLOOKUP(D994,#REF!,12,FALSE)," ")</f>
        <v xml:space="preserve"> </v>
      </c>
      <c r="H994" s="30"/>
      <c r="I994" s="5"/>
      <c r="J994" s="30"/>
      <c r="K994" s="31"/>
      <c r="L994" s="27"/>
      <c r="M994" s="27"/>
      <c r="N994" s="27"/>
      <c r="O994" s="14"/>
    </row>
    <row r="995" spans="1:15" x14ac:dyDescent="0.25">
      <c r="A995" s="1"/>
      <c r="B995" s="1"/>
      <c r="C995" s="1"/>
      <c r="D995" s="5"/>
      <c r="E995" s="24" t="str">
        <f>IFERROR(VLOOKUP(D995,#REF!,4,FALSE)," ")</f>
        <v xml:space="preserve"> </v>
      </c>
      <c r="F995" s="1">
        <f t="shared" si="23"/>
        <v>0</v>
      </c>
      <c r="G995" s="1" t="str">
        <f>IFERROR(VLOOKUP(D995,#REF!,12,FALSE)," ")</f>
        <v xml:space="preserve"> </v>
      </c>
      <c r="H995" s="30"/>
      <c r="I995" s="5"/>
      <c r="J995" s="30"/>
      <c r="K995" s="31"/>
      <c r="L995" s="27"/>
      <c r="M995" s="27"/>
      <c r="N995" s="27"/>
      <c r="O995" s="14"/>
    </row>
    <row r="996" spans="1:15" x14ac:dyDescent="0.25">
      <c r="A996" s="1"/>
      <c r="B996" s="1"/>
      <c r="C996" s="1"/>
      <c r="D996" s="5"/>
      <c r="E996" s="24" t="str">
        <f>IFERROR(VLOOKUP(D996,#REF!,4,FALSE)," ")</f>
        <v xml:space="preserve"> </v>
      </c>
      <c r="F996" s="1">
        <f t="shared" si="23"/>
        <v>0</v>
      </c>
      <c r="G996" s="1" t="str">
        <f>IFERROR(VLOOKUP(D996,#REF!,12,FALSE)," ")</f>
        <v xml:space="preserve"> </v>
      </c>
      <c r="H996" s="30"/>
      <c r="I996" s="5"/>
      <c r="J996" s="30"/>
      <c r="K996" s="31"/>
      <c r="L996" s="27"/>
      <c r="M996" s="27"/>
      <c r="N996" s="27"/>
      <c r="O996" s="14"/>
    </row>
    <row r="997" spans="1:15" x14ac:dyDescent="0.25">
      <c r="A997" s="1"/>
      <c r="B997" s="1"/>
      <c r="C997" s="1"/>
      <c r="D997" s="5"/>
      <c r="E997" s="24" t="str">
        <f>IFERROR(VLOOKUP(D997,#REF!,4,FALSE)," ")</f>
        <v xml:space="preserve"> </v>
      </c>
      <c r="F997" s="1">
        <f t="shared" si="23"/>
        <v>0</v>
      </c>
      <c r="G997" s="1" t="str">
        <f>IFERROR(VLOOKUP(D997,#REF!,12,FALSE)," ")</f>
        <v xml:space="preserve"> </v>
      </c>
      <c r="H997" s="30"/>
      <c r="I997" s="5"/>
      <c r="J997" s="30"/>
      <c r="K997" s="31"/>
      <c r="L997" s="27"/>
      <c r="M997" s="27"/>
      <c r="N997" s="27"/>
      <c r="O997" s="14"/>
    </row>
    <row r="998" spans="1:15" x14ac:dyDescent="0.25">
      <c r="A998" s="1"/>
      <c r="B998" s="1"/>
      <c r="C998" s="1"/>
      <c r="D998" s="5"/>
      <c r="E998" s="24" t="str">
        <f>IFERROR(VLOOKUP(D998,#REF!,4,FALSE)," ")</f>
        <v xml:space="preserve"> </v>
      </c>
      <c r="F998" s="1">
        <f t="shared" si="23"/>
        <v>0</v>
      </c>
      <c r="G998" s="1" t="str">
        <f>IFERROR(VLOOKUP(D998,#REF!,12,FALSE)," ")</f>
        <v xml:space="preserve"> </v>
      </c>
      <c r="H998" s="30"/>
      <c r="I998" s="5"/>
      <c r="J998" s="30"/>
      <c r="K998" s="31"/>
      <c r="L998" s="27"/>
      <c r="M998" s="27"/>
      <c r="N998" s="27"/>
      <c r="O998" s="14"/>
    </row>
    <row r="999" spans="1:15" x14ac:dyDescent="0.25">
      <c r="A999" s="1"/>
      <c r="B999" s="1"/>
      <c r="C999" s="1"/>
      <c r="D999" s="5"/>
      <c r="E999" s="24" t="str">
        <f>IFERROR(VLOOKUP(D999,#REF!,4,FALSE)," ")</f>
        <v xml:space="preserve"> </v>
      </c>
      <c r="F999" s="1">
        <f t="shared" si="23"/>
        <v>0</v>
      </c>
      <c r="G999" s="1" t="str">
        <f>IFERROR(VLOOKUP(D999,#REF!,12,FALSE)," ")</f>
        <v xml:space="preserve"> </v>
      </c>
      <c r="H999" s="30"/>
      <c r="I999" s="5"/>
      <c r="J999" s="30"/>
      <c r="K999" s="31"/>
      <c r="L999" s="27"/>
      <c r="M999" s="27"/>
      <c r="N999" s="27"/>
      <c r="O999" s="14"/>
    </row>
    <row r="1000" spans="1:15" x14ac:dyDescent="0.25">
      <c r="A1000" s="1"/>
      <c r="B1000" s="1"/>
      <c r="C1000" s="1"/>
      <c r="D1000" s="5"/>
      <c r="E1000" s="24" t="str">
        <f>IFERROR(VLOOKUP(D1000,#REF!,4,FALSE)," ")</f>
        <v xml:space="preserve"> </v>
      </c>
      <c r="F1000" s="1">
        <f t="shared" si="23"/>
        <v>0</v>
      </c>
      <c r="G1000" s="1" t="str">
        <f>IFERROR(VLOOKUP(D1000,#REF!,12,FALSE)," ")</f>
        <v xml:space="preserve"> </v>
      </c>
      <c r="H1000" s="30"/>
      <c r="I1000" s="5"/>
      <c r="J1000" s="30"/>
      <c r="K1000" s="31"/>
      <c r="L1000" s="27"/>
      <c r="M1000" s="27"/>
      <c r="N1000" s="27"/>
      <c r="O1000" s="14"/>
    </row>
    <row r="1001" spans="1:15" x14ac:dyDescent="0.25">
      <c r="A1001" s="1"/>
      <c r="B1001" s="1"/>
      <c r="C1001" s="1"/>
      <c r="D1001" s="5"/>
      <c r="E1001" s="24" t="str">
        <f>IFERROR(VLOOKUP(D1001,#REF!,4,FALSE)," ")</f>
        <v xml:space="preserve"> </v>
      </c>
      <c r="F1001" s="1">
        <f t="shared" si="23"/>
        <v>0</v>
      </c>
      <c r="G1001" s="1" t="str">
        <f>IFERROR(VLOOKUP(D1001,#REF!,12,FALSE)," ")</f>
        <v xml:space="preserve"> </v>
      </c>
      <c r="H1001" s="30"/>
      <c r="I1001" s="5"/>
      <c r="J1001" s="30"/>
      <c r="K1001" s="31"/>
      <c r="L1001" s="27"/>
      <c r="M1001" s="27"/>
      <c r="N1001" s="27"/>
      <c r="O1001" s="14"/>
    </row>
    <row r="1002" spans="1:15" x14ac:dyDescent="0.25">
      <c r="A1002" s="1"/>
      <c r="B1002" s="1"/>
      <c r="C1002" s="1"/>
      <c r="D1002" s="5"/>
      <c r="E1002" s="24" t="str">
        <f>IFERROR(VLOOKUP(D1002,#REF!,4,FALSE)," ")</f>
        <v xml:space="preserve"> </v>
      </c>
      <c r="F1002" s="1">
        <f t="shared" si="23"/>
        <v>0</v>
      </c>
      <c r="G1002" s="1" t="str">
        <f>IFERROR(VLOOKUP(D1002,#REF!,12,FALSE)," ")</f>
        <v xml:space="preserve"> </v>
      </c>
      <c r="H1002" s="30"/>
      <c r="I1002" s="5"/>
      <c r="J1002" s="30"/>
      <c r="K1002" s="31"/>
      <c r="L1002" s="27"/>
      <c r="M1002" s="27"/>
      <c r="N1002" s="27"/>
      <c r="O1002" s="14"/>
    </row>
    <row r="1003" spans="1:15" x14ac:dyDescent="0.25">
      <c r="A1003" s="1"/>
      <c r="B1003" s="1"/>
      <c r="C1003" s="1"/>
      <c r="D1003" s="5"/>
      <c r="E1003" s="24" t="str">
        <f>IFERROR(VLOOKUP(D1003,#REF!,4,FALSE)," ")</f>
        <v xml:space="preserve"> </v>
      </c>
      <c r="F1003" s="1">
        <f t="shared" si="23"/>
        <v>0</v>
      </c>
      <c r="G1003" s="1" t="str">
        <f>IFERROR(VLOOKUP(D1003,#REF!,12,FALSE)," ")</f>
        <v xml:space="preserve"> </v>
      </c>
      <c r="H1003" s="30"/>
      <c r="I1003" s="5"/>
      <c r="J1003" s="30"/>
      <c r="K1003" s="31"/>
      <c r="L1003" s="27"/>
      <c r="M1003" s="27"/>
      <c r="N1003" s="27"/>
      <c r="O1003" s="14"/>
    </row>
    <row r="1004" spans="1:15" x14ac:dyDescent="0.25">
      <c r="A1004" s="1"/>
      <c r="B1004" s="1"/>
      <c r="C1004" s="1"/>
      <c r="D1004" s="5"/>
      <c r="E1004" s="24" t="str">
        <f>IFERROR(VLOOKUP(D1004,#REF!,4,FALSE)," ")</f>
        <v xml:space="preserve"> </v>
      </c>
      <c r="F1004" s="1">
        <f t="shared" si="23"/>
        <v>0</v>
      </c>
      <c r="G1004" s="1" t="str">
        <f>IFERROR(VLOOKUP(D1004,#REF!,12,FALSE)," ")</f>
        <v xml:space="preserve"> </v>
      </c>
      <c r="H1004" s="30"/>
      <c r="I1004" s="5"/>
      <c r="J1004" s="30"/>
      <c r="K1004" s="31"/>
      <c r="L1004" s="27"/>
      <c r="M1004" s="27"/>
      <c r="N1004" s="27"/>
      <c r="O1004" s="14"/>
    </row>
    <row r="1005" spans="1:15" x14ac:dyDescent="0.25">
      <c r="A1005" s="1"/>
      <c r="B1005" s="1"/>
      <c r="C1005" s="1"/>
      <c r="D1005" s="5"/>
      <c r="E1005" s="24" t="str">
        <f>IFERROR(VLOOKUP(D1005,#REF!,4,FALSE)," ")</f>
        <v xml:space="preserve"> </v>
      </c>
      <c r="F1005" s="1">
        <f t="shared" si="23"/>
        <v>0</v>
      </c>
      <c r="G1005" s="1" t="str">
        <f>IFERROR(VLOOKUP(D1005,#REF!,12,FALSE)," ")</f>
        <v xml:space="preserve"> </v>
      </c>
      <c r="H1005" s="30"/>
      <c r="I1005" s="5"/>
      <c r="J1005" s="30"/>
      <c r="K1005" s="31"/>
      <c r="L1005" s="27"/>
      <c r="M1005" s="27"/>
      <c r="N1005" s="27"/>
      <c r="O1005" s="14"/>
    </row>
    <row r="1006" spans="1:15" x14ac:dyDescent="0.25">
      <c r="A1006" s="1"/>
      <c r="B1006" s="1"/>
      <c r="C1006" s="1"/>
      <c r="D1006" s="5"/>
      <c r="E1006" s="24" t="str">
        <f>IFERROR(VLOOKUP(D1006,#REF!,4,FALSE)," ")</f>
        <v xml:space="preserve"> </v>
      </c>
      <c r="F1006" s="1">
        <f t="shared" si="23"/>
        <v>0</v>
      </c>
      <c r="G1006" s="1" t="str">
        <f>IFERROR(VLOOKUP(D1006,#REF!,12,FALSE)," ")</f>
        <v xml:space="preserve"> </v>
      </c>
      <c r="H1006" s="30"/>
      <c r="I1006" s="5"/>
      <c r="J1006" s="30"/>
      <c r="K1006" s="31"/>
      <c r="L1006" s="27"/>
      <c r="M1006" s="27"/>
      <c r="N1006" s="27"/>
      <c r="O1006" s="14"/>
    </row>
    <row r="1007" spans="1:15" x14ac:dyDescent="0.25">
      <c r="A1007" s="1"/>
      <c r="B1007" s="1"/>
      <c r="C1007" s="1"/>
      <c r="D1007" s="5"/>
      <c r="E1007" s="24" t="str">
        <f>IFERROR(VLOOKUP(D1007,#REF!,4,FALSE)," ")</f>
        <v xml:space="preserve"> </v>
      </c>
      <c r="F1007" s="1">
        <f t="shared" si="23"/>
        <v>0</v>
      </c>
      <c r="G1007" s="1" t="str">
        <f>IFERROR(VLOOKUP(D1007,#REF!,12,FALSE)," ")</f>
        <v xml:space="preserve"> </v>
      </c>
      <c r="H1007" s="30"/>
      <c r="I1007" s="5"/>
      <c r="J1007" s="30"/>
      <c r="K1007" s="31"/>
      <c r="L1007" s="27"/>
      <c r="M1007" s="27"/>
      <c r="N1007" s="27"/>
      <c r="O1007" s="14"/>
    </row>
    <row r="1008" spans="1:15" x14ac:dyDescent="0.25">
      <c r="A1008" s="1"/>
      <c r="B1008" s="1"/>
      <c r="C1008" s="1"/>
      <c r="D1008" s="5"/>
      <c r="E1008" s="24" t="str">
        <f>IFERROR(VLOOKUP(D1008,#REF!,4,FALSE)," ")</f>
        <v xml:space="preserve"> </v>
      </c>
      <c r="F1008" s="1">
        <f t="shared" si="23"/>
        <v>0</v>
      </c>
      <c r="G1008" s="1" t="str">
        <f>IFERROR(VLOOKUP(D1008,#REF!,12,FALSE)," ")</f>
        <v xml:space="preserve"> </v>
      </c>
      <c r="H1008" s="30"/>
      <c r="I1008" s="5"/>
      <c r="J1008" s="30"/>
      <c r="K1008" s="31"/>
      <c r="L1008" s="27"/>
      <c r="M1008" s="27"/>
      <c r="N1008" s="27"/>
      <c r="O1008" s="14"/>
    </row>
    <row r="1009" spans="1:15" x14ac:dyDescent="0.25">
      <c r="A1009" s="1"/>
      <c r="B1009" s="1"/>
      <c r="C1009" s="1"/>
      <c r="D1009" s="5"/>
      <c r="E1009" s="24" t="str">
        <f>IFERROR(VLOOKUP(D1009,#REF!,4,FALSE)," ")</f>
        <v xml:space="preserve"> </v>
      </c>
      <c r="F1009" s="1">
        <f t="shared" si="23"/>
        <v>0</v>
      </c>
      <c r="G1009" s="1" t="str">
        <f>IFERROR(VLOOKUP(D1009,#REF!,12,FALSE)," ")</f>
        <v xml:space="preserve"> </v>
      </c>
      <c r="H1009" s="30"/>
      <c r="I1009" s="5"/>
      <c r="J1009" s="30"/>
      <c r="K1009" s="31"/>
      <c r="L1009" s="27"/>
      <c r="M1009" s="27"/>
      <c r="N1009" s="27"/>
      <c r="O1009" s="14"/>
    </row>
    <row r="1010" spans="1:15" x14ac:dyDescent="0.25">
      <c r="A1010" s="1"/>
      <c r="B1010" s="1"/>
      <c r="C1010" s="1"/>
      <c r="D1010" s="5"/>
      <c r="E1010" s="24" t="str">
        <f>IFERROR(VLOOKUP(D1010,#REF!,4,FALSE)," ")</f>
        <v xml:space="preserve"> </v>
      </c>
      <c r="F1010" s="1">
        <f t="shared" si="23"/>
        <v>0</v>
      </c>
      <c r="G1010" s="1" t="str">
        <f>IFERROR(VLOOKUP(D1010,#REF!,12,FALSE)," ")</f>
        <v xml:space="preserve"> </v>
      </c>
      <c r="H1010" s="30"/>
      <c r="I1010" s="5"/>
      <c r="J1010" s="30"/>
      <c r="K1010" s="31"/>
      <c r="L1010" s="27"/>
      <c r="M1010" s="27"/>
      <c r="N1010" s="27"/>
      <c r="O1010" s="14"/>
    </row>
    <row r="1011" spans="1:15" x14ac:dyDescent="0.25">
      <c r="A1011" s="1"/>
      <c r="B1011" s="1"/>
      <c r="C1011" s="1"/>
      <c r="D1011" s="5"/>
      <c r="E1011" s="24" t="str">
        <f>IFERROR(VLOOKUP(D1011,#REF!,4,FALSE)," ")</f>
        <v xml:space="preserve"> </v>
      </c>
      <c r="F1011" s="1">
        <f t="shared" si="23"/>
        <v>0</v>
      </c>
      <c r="G1011" s="1" t="str">
        <f>IFERROR(VLOOKUP(D1011,#REF!,12,FALSE)," ")</f>
        <v xml:space="preserve"> </v>
      </c>
      <c r="H1011" s="30"/>
      <c r="I1011" s="5"/>
      <c r="J1011" s="30"/>
      <c r="K1011" s="31"/>
      <c r="L1011" s="27"/>
      <c r="M1011" s="27"/>
      <c r="N1011" s="27"/>
      <c r="O1011" s="14"/>
    </row>
    <row r="1012" spans="1:15" x14ac:dyDescent="0.25">
      <c r="A1012" s="1"/>
      <c r="B1012" s="1"/>
      <c r="C1012" s="1"/>
      <c r="D1012" s="5"/>
      <c r="E1012" s="24" t="str">
        <f>IFERROR(VLOOKUP(D1012,#REF!,4,FALSE)," ")</f>
        <v xml:space="preserve"> </v>
      </c>
      <c r="F1012" s="1">
        <f t="shared" si="23"/>
        <v>0</v>
      </c>
      <c r="G1012" s="1" t="str">
        <f>IFERROR(VLOOKUP(D1012,#REF!,12,FALSE)," ")</f>
        <v xml:space="preserve"> </v>
      </c>
      <c r="H1012" s="30"/>
      <c r="I1012" s="5"/>
      <c r="J1012" s="30"/>
      <c r="K1012" s="31"/>
      <c r="L1012" s="27"/>
      <c r="M1012" s="27"/>
      <c r="N1012" s="27"/>
      <c r="O1012" s="14"/>
    </row>
    <row r="1013" spans="1:15" x14ac:dyDescent="0.25">
      <c r="A1013" s="1"/>
      <c r="B1013" s="1"/>
      <c r="C1013" s="1"/>
      <c r="D1013" s="5"/>
      <c r="E1013" s="24" t="str">
        <f>IFERROR(VLOOKUP(D1013,#REF!,4,FALSE)," ")</f>
        <v xml:space="preserve"> </v>
      </c>
      <c r="F1013" s="1">
        <f t="shared" si="23"/>
        <v>0</v>
      </c>
      <c r="G1013" s="1" t="str">
        <f>IFERROR(VLOOKUP(D1013,#REF!,12,FALSE)," ")</f>
        <v xml:space="preserve"> </v>
      </c>
      <c r="H1013" s="30"/>
      <c r="I1013" s="5"/>
      <c r="J1013" s="30"/>
      <c r="K1013" s="31"/>
      <c r="L1013" s="27"/>
      <c r="M1013" s="27"/>
      <c r="N1013" s="27"/>
      <c r="O1013" s="14"/>
    </row>
    <row r="1014" spans="1:15" x14ac:dyDescent="0.25">
      <c r="A1014" s="1"/>
      <c r="B1014" s="1"/>
      <c r="C1014" s="1"/>
      <c r="D1014" s="5"/>
      <c r="E1014" s="24" t="str">
        <f>IFERROR(VLOOKUP(D1014,#REF!,4,FALSE)," ")</f>
        <v xml:space="preserve"> </v>
      </c>
      <c r="F1014" s="1">
        <f t="shared" si="23"/>
        <v>0</v>
      </c>
      <c r="G1014" s="1" t="str">
        <f>IFERROR(VLOOKUP(D1014,#REF!,12,FALSE)," ")</f>
        <v xml:space="preserve"> </v>
      </c>
      <c r="H1014" s="30"/>
      <c r="I1014" s="5"/>
      <c r="J1014" s="30"/>
      <c r="K1014" s="31"/>
      <c r="L1014" s="27"/>
      <c r="M1014" s="27"/>
      <c r="N1014" s="27"/>
      <c r="O1014" s="14"/>
    </row>
    <row r="1015" spans="1:15" x14ac:dyDescent="0.25">
      <c r="A1015" s="1"/>
      <c r="B1015" s="1"/>
      <c r="C1015" s="1"/>
      <c r="D1015" s="5"/>
      <c r="E1015" s="24" t="str">
        <f>IFERROR(VLOOKUP(D1015,#REF!,4,FALSE)," ")</f>
        <v xml:space="preserve"> </v>
      </c>
      <c r="F1015" s="1">
        <f t="shared" si="23"/>
        <v>0</v>
      </c>
      <c r="G1015" s="1" t="str">
        <f>IFERROR(VLOOKUP(D1015,#REF!,12,FALSE)," ")</f>
        <v xml:space="preserve"> </v>
      </c>
      <c r="H1015" s="30"/>
      <c r="I1015" s="5"/>
      <c r="J1015" s="30"/>
      <c r="K1015" s="31"/>
      <c r="L1015" s="27"/>
      <c r="M1015" s="27"/>
      <c r="N1015" s="27"/>
      <c r="O1015" s="14"/>
    </row>
  </sheetData>
  <protectedRanges>
    <protectedRange sqref="D275:D306 K275:K306 P275:P306" name="Rango1_17_4"/>
    <protectedRange sqref="D262:D272" name="Rango1_94_1_4"/>
    <protectedRange sqref="D273:D274" name="Rango1_96_1_4"/>
    <protectedRange sqref="K273:K274" name="Rango1_97_1_4"/>
    <protectedRange sqref="K262:K272" name="Rango1_98_1_4"/>
    <protectedRange sqref="K307" name="Rango1_28_1_4"/>
    <protectedRange sqref="D308:D309" name="Rango1_4_9_2_1_4"/>
    <protectedRange sqref="D307" name="Rango1_4_23_2_4"/>
    <protectedRange sqref="D310:D311" name="Rango1_4_9_2_4_4"/>
    <protectedRange sqref="D312" name="Rango1_4_10_2_2_4"/>
    <protectedRange sqref="D313" name="Rango1_4_7_2_4"/>
    <protectedRange sqref="G313 K313" name="Rango1_1_3_4"/>
    <protectedRange sqref="K308" name="Rango1_1_5_4"/>
    <protectedRange sqref="K309" name="Rango1_1_9_4"/>
    <protectedRange sqref="K310" name="Rango1_1_10_4"/>
    <protectedRange sqref="K311" name="Rango1_1_13_4"/>
    <protectedRange sqref="K312" name="Rango1_1_16_4"/>
  </protectedRanges>
  <mergeCells count="371">
    <mergeCell ref="I299:I306"/>
    <mergeCell ref="J299:J306"/>
    <mergeCell ref="E307:E313"/>
    <mergeCell ref="F307:F313"/>
    <mergeCell ref="H307:H313"/>
    <mergeCell ref="I307:I313"/>
    <mergeCell ref="J307:J313"/>
    <mergeCell ref="D308:D312"/>
    <mergeCell ref="G308:G312"/>
    <mergeCell ref="D299:D306"/>
    <mergeCell ref="E299:E306"/>
    <mergeCell ref="F299:F306"/>
    <mergeCell ref="G299:G306"/>
    <mergeCell ref="H299:H306"/>
    <mergeCell ref="E275:E298"/>
    <mergeCell ref="F275:F298"/>
    <mergeCell ref="G275:G278"/>
    <mergeCell ref="H275:H298"/>
    <mergeCell ref="Q253:Q255"/>
    <mergeCell ref="R253:R255"/>
    <mergeCell ref="A257:A260"/>
    <mergeCell ref="B257:B260"/>
    <mergeCell ref="C257:C260"/>
    <mergeCell ref="D257:D260"/>
    <mergeCell ref="E257:E260"/>
    <mergeCell ref="G257:G260"/>
    <mergeCell ref="H257:H260"/>
    <mergeCell ref="I257:I260"/>
    <mergeCell ref="J257:J260"/>
    <mergeCell ref="O257:O259"/>
    <mergeCell ref="P257:P259"/>
    <mergeCell ref="Q257:Q259"/>
    <mergeCell ref="R257:R259"/>
    <mergeCell ref="A253:A256"/>
    <mergeCell ref="B253:B256"/>
    <mergeCell ref="C253:C256"/>
    <mergeCell ref="D253:D256"/>
    <mergeCell ref="E253:E256"/>
    <mergeCell ref="G253:G256"/>
    <mergeCell ref="H253:H256"/>
    <mergeCell ref="I253:I256"/>
    <mergeCell ref="J253:J256"/>
    <mergeCell ref="Q245:Q247"/>
    <mergeCell ref="R245:R247"/>
    <mergeCell ref="A249:A252"/>
    <mergeCell ref="B249:B252"/>
    <mergeCell ref="C249:C252"/>
    <mergeCell ref="D249:D252"/>
    <mergeCell ref="E249:E252"/>
    <mergeCell ref="G249:G252"/>
    <mergeCell ref="H249:H252"/>
    <mergeCell ref="I249:I252"/>
    <mergeCell ref="J249:J252"/>
    <mergeCell ref="O249:O251"/>
    <mergeCell ref="P249:P251"/>
    <mergeCell ref="Q249:Q251"/>
    <mergeCell ref="R249:R251"/>
    <mergeCell ref="A245:A248"/>
    <mergeCell ref="B245:B248"/>
    <mergeCell ref="C245:C248"/>
    <mergeCell ref="D245:D248"/>
    <mergeCell ref="E245:E248"/>
    <mergeCell ref="G245:G248"/>
    <mergeCell ref="H245:H248"/>
    <mergeCell ref="I245:I248"/>
    <mergeCell ref="J245:J248"/>
    <mergeCell ref="Q236:Q240"/>
    <mergeCell ref="R236:R240"/>
    <mergeCell ref="A241:A244"/>
    <mergeCell ref="B241:B244"/>
    <mergeCell ref="C241:C244"/>
    <mergeCell ref="D241:D244"/>
    <mergeCell ref="E241:E244"/>
    <mergeCell ref="G241:G244"/>
    <mergeCell ref="H241:H244"/>
    <mergeCell ref="I241:I244"/>
    <mergeCell ref="J241:J244"/>
    <mergeCell ref="O241:O243"/>
    <mergeCell ref="P241:P243"/>
    <mergeCell ref="Q241:Q243"/>
    <mergeCell ref="R241:R243"/>
    <mergeCell ref="O236:O240"/>
    <mergeCell ref="P236:P240"/>
    <mergeCell ref="O228:O231"/>
    <mergeCell ref="P228:P231"/>
    <mergeCell ref="Q228:Q231"/>
    <mergeCell ref="R228:R231"/>
    <mergeCell ref="A232:A235"/>
    <mergeCell ref="B232:B235"/>
    <mergeCell ref="C232:C235"/>
    <mergeCell ref="D232:D235"/>
    <mergeCell ref="E232:E235"/>
    <mergeCell ref="G232:G235"/>
    <mergeCell ref="H232:H235"/>
    <mergeCell ref="I232:I235"/>
    <mergeCell ref="J232:J235"/>
    <mergeCell ref="O232:O235"/>
    <mergeCell ref="P232:P235"/>
    <mergeCell ref="Q232:Q235"/>
    <mergeCell ref="R232:R235"/>
    <mergeCell ref="A228:A231"/>
    <mergeCell ref="B228:B231"/>
    <mergeCell ref="C228:C231"/>
    <mergeCell ref="D228:D231"/>
    <mergeCell ref="E228:E231"/>
    <mergeCell ref="G228:G231"/>
    <mergeCell ref="H228:H231"/>
    <mergeCell ref="O220:O223"/>
    <mergeCell ref="P220:P223"/>
    <mergeCell ref="Q220:Q223"/>
    <mergeCell ref="R220:R223"/>
    <mergeCell ref="A224:A227"/>
    <mergeCell ref="B224:B227"/>
    <mergeCell ref="C224:C227"/>
    <mergeCell ref="D224:D227"/>
    <mergeCell ref="E224:E227"/>
    <mergeCell ref="G224:G227"/>
    <mergeCell ref="H224:H227"/>
    <mergeCell ref="I224:I227"/>
    <mergeCell ref="J224:J227"/>
    <mergeCell ref="O224:O227"/>
    <mergeCell ref="P224:P227"/>
    <mergeCell ref="Q224:Q227"/>
    <mergeCell ref="R224:R227"/>
    <mergeCell ref="I275:I298"/>
    <mergeCell ref="J275:J298"/>
    <mergeCell ref="D279:D289"/>
    <mergeCell ref="G279:G289"/>
    <mergeCell ref="A236:A240"/>
    <mergeCell ref="B236:B240"/>
    <mergeCell ref="C236:C240"/>
    <mergeCell ref="D236:D240"/>
    <mergeCell ref="E236:E240"/>
    <mergeCell ref="G236:G240"/>
    <mergeCell ref="H236:H240"/>
    <mergeCell ref="I236:I240"/>
    <mergeCell ref="J236:J240"/>
    <mergeCell ref="D275:D278"/>
    <mergeCell ref="D290:D294"/>
    <mergeCell ref="G290:G294"/>
    <mergeCell ref="D295:D298"/>
    <mergeCell ref="G295:G298"/>
    <mergeCell ref="D262:D272"/>
    <mergeCell ref="E262:E274"/>
    <mergeCell ref="F262:F274"/>
    <mergeCell ref="G262:G272"/>
    <mergeCell ref="H262:H274"/>
    <mergeCell ref="I262:I274"/>
    <mergeCell ref="I228:I231"/>
    <mergeCell ref="J228:J231"/>
    <mergeCell ref="A220:A223"/>
    <mergeCell ref="B220:B223"/>
    <mergeCell ref="C220:C223"/>
    <mergeCell ref="D220:D223"/>
    <mergeCell ref="E220:E223"/>
    <mergeCell ref="G220:G223"/>
    <mergeCell ref="H220:H223"/>
    <mergeCell ref="I220:I223"/>
    <mergeCell ref="J220:J223"/>
    <mergeCell ref="N210:N211"/>
    <mergeCell ref="O210:O211"/>
    <mergeCell ref="A212:A218"/>
    <mergeCell ref="B212:B215"/>
    <mergeCell ref="C212:C215"/>
    <mergeCell ref="D212:D215"/>
    <mergeCell ref="E212:E215"/>
    <mergeCell ref="G212:G215"/>
    <mergeCell ref="H213:H214"/>
    <mergeCell ref="I213:I214"/>
    <mergeCell ref="J213:J214"/>
    <mergeCell ref="N213:N214"/>
    <mergeCell ref="O213:O214"/>
    <mergeCell ref="B217:B218"/>
    <mergeCell ref="C217:C218"/>
    <mergeCell ref="D217:D218"/>
    <mergeCell ref="E217:E218"/>
    <mergeCell ref="G217:G218"/>
    <mergeCell ref="A203:A211"/>
    <mergeCell ref="B203:B211"/>
    <mergeCell ref="C203:C211"/>
    <mergeCell ref="D203:D211"/>
    <mergeCell ref="E203:E211"/>
    <mergeCell ref="G203:G211"/>
    <mergeCell ref="J262:J274"/>
    <mergeCell ref="D273:D274"/>
    <mergeCell ref="G273:G274"/>
    <mergeCell ref="O245:O247"/>
    <mergeCell ref="P245:P247"/>
    <mergeCell ref="O253:O255"/>
    <mergeCell ref="P253:P255"/>
    <mergeCell ref="A189:A190"/>
    <mergeCell ref="B189:B190"/>
    <mergeCell ref="C189:C190"/>
    <mergeCell ref="D189:D190"/>
    <mergeCell ref="E189:E190"/>
    <mergeCell ref="G189:G190"/>
    <mergeCell ref="A191:A193"/>
    <mergeCell ref="B191:B193"/>
    <mergeCell ref="C191:C193"/>
    <mergeCell ref="D191:D193"/>
    <mergeCell ref="E191:E193"/>
    <mergeCell ref="G191:G193"/>
    <mergeCell ref="H210:H211"/>
    <mergeCell ref="I210:I211"/>
    <mergeCell ref="J210:J211"/>
    <mergeCell ref="B199:B202"/>
    <mergeCell ref="C199:C202"/>
    <mergeCell ref="D199:D202"/>
    <mergeCell ref="E199:E202"/>
    <mergeCell ref="G199:G202"/>
    <mergeCell ref="K47:K49"/>
    <mergeCell ref="N47:N49"/>
    <mergeCell ref="C58:C59"/>
    <mergeCell ref="D58:D59"/>
    <mergeCell ref="E58:E59"/>
    <mergeCell ref="G58:G59"/>
    <mergeCell ref="A1:Q1"/>
    <mergeCell ref="A2:B2"/>
    <mergeCell ref="H2:J2"/>
    <mergeCell ref="D2:G2"/>
    <mergeCell ref="K2:N2"/>
    <mergeCell ref="O2:Q2"/>
    <mergeCell ref="K61:K62"/>
    <mergeCell ref="N61:N62"/>
    <mergeCell ref="C71:C72"/>
    <mergeCell ref="D71:D72"/>
    <mergeCell ref="E71:E72"/>
    <mergeCell ref="G71:G72"/>
    <mergeCell ref="H71:H72"/>
    <mergeCell ref="I71:I72"/>
    <mergeCell ref="J71:J72"/>
    <mergeCell ref="K71:K72"/>
    <mergeCell ref="M71:M72"/>
    <mergeCell ref="N71:N72"/>
    <mergeCell ref="C61:C62"/>
    <mergeCell ref="D61:D62"/>
    <mergeCell ref="E61:E62"/>
    <mergeCell ref="G61:G62"/>
    <mergeCell ref="J61:J62"/>
    <mergeCell ref="O74:O78"/>
    <mergeCell ref="P74:P78"/>
    <mergeCell ref="A79:A87"/>
    <mergeCell ref="B79:B87"/>
    <mergeCell ref="C79:C87"/>
    <mergeCell ref="D79:D87"/>
    <mergeCell ref="E79:E87"/>
    <mergeCell ref="G79:G87"/>
    <mergeCell ref="H79:H87"/>
    <mergeCell ref="I79:I87"/>
    <mergeCell ref="J79:J87"/>
    <mergeCell ref="O79:O87"/>
    <mergeCell ref="P79:P87"/>
    <mergeCell ref="G74:G78"/>
    <mergeCell ref="H74:H78"/>
    <mergeCell ref="I74:I78"/>
    <mergeCell ref="J74:J78"/>
    <mergeCell ref="A74:A78"/>
    <mergeCell ref="B74:B78"/>
    <mergeCell ref="C74:C78"/>
    <mergeCell ref="D74:D78"/>
    <mergeCell ref="E74:E78"/>
    <mergeCell ref="O88:O97"/>
    <mergeCell ref="P88:P97"/>
    <mergeCell ref="A98:A102"/>
    <mergeCell ref="B98:B102"/>
    <mergeCell ref="C98:C102"/>
    <mergeCell ref="D98:D102"/>
    <mergeCell ref="E98:E102"/>
    <mergeCell ref="G98:G102"/>
    <mergeCell ref="H98:H102"/>
    <mergeCell ref="J98:J102"/>
    <mergeCell ref="O98:O102"/>
    <mergeCell ref="P98:P102"/>
    <mergeCell ref="G88:G97"/>
    <mergeCell ref="H88:H97"/>
    <mergeCell ref="I88:I97"/>
    <mergeCell ref="J88:J97"/>
    <mergeCell ref="A88:A97"/>
    <mergeCell ref="B88:B97"/>
    <mergeCell ref="C88:C97"/>
    <mergeCell ref="D88:D97"/>
    <mergeCell ref="E88:E97"/>
    <mergeCell ref="O103:O106"/>
    <mergeCell ref="P103:P106"/>
    <mergeCell ref="A107:A113"/>
    <mergeCell ref="B107:B113"/>
    <mergeCell ref="C107:C113"/>
    <mergeCell ref="D107:D113"/>
    <mergeCell ref="E107:E113"/>
    <mergeCell ref="G107:G113"/>
    <mergeCell ref="H107:H113"/>
    <mergeCell ref="I107:I113"/>
    <mergeCell ref="J107:J113"/>
    <mergeCell ref="O107:O113"/>
    <mergeCell ref="P107:P113"/>
    <mergeCell ref="G103:G106"/>
    <mergeCell ref="H103:H106"/>
    <mergeCell ref="I103:I106"/>
    <mergeCell ref="J103:J106"/>
    <mergeCell ref="A103:A106"/>
    <mergeCell ref="B103:B106"/>
    <mergeCell ref="C103:C106"/>
    <mergeCell ref="D103:D106"/>
    <mergeCell ref="E103:E106"/>
    <mergeCell ref="O114:O117"/>
    <mergeCell ref="P114:P117"/>
    <mergeCell ref="A118:A123"/>
    <mergeCell ref="B118:B123"/>
    <mergeCell ref="C118:C123"/>
    <mergeCell ref="D118:D123"/>
    <mergeCell ref="E118:E123"/>
    <mergeCell ref="G118:G123"/>
    <mergeCell ref="H118:H123"/>
    <mergeCell ref="I118:I123"/>
    <mergeCell ref="J118:J123"/>
    <mergeCell ref="O118:O123"/>
    <mergeCell ref="P118:P123"/>
    <mergeCell ref="G114:G117"/>
    <mergeCell ref="H114:H117"/>
    <mergeCell ref="I114:I117"/>
    <mergeCell ref="J114:J117"/>
    <mergeCell ref="A114:A117"/>
    <mergeCell ref="B114:B117"/>
    <mergeCell ref="C114:C117"/>
    <mergeCell ref="D114:D117"/>
    <mergeCell ref="E114:E117"/>
    <mergeCell ref="O124:O127"/>
    <mergeCell ref="P124:P127"/>
    <mergeCell ref="A128:A132"/>
    <mergeCell ref="B128:B132"/>
    <mergeCell ref="C128:C132"/>
    <mergeCell ref="D128:D132"/>
    <mergeCell ref="E128:E132"/>
    <mergeCell ref="G128:G132"/>
    <mergeCell ref="H128:H132"/>
    <mergeCell ref="I128:I132"/>
    <mergeCell ref="J128:J132"/>
    <mergeCell ref="O128:O132"/>
    <mergeCell ref="G124:G127"/>
    <mergeCell ref="H124:H127"/>
    <mergeCell ref="I124:I127"/>
    <mergeCell ref="J124:J127"/>
    <mergeCell ref="A124:A127"/>
    <mergeCell ref="B124:B127"/>
    <mergeCell ref="C124:C127"/>
    <mergeCell ref="D124:D127"/>
    <mergeCell ref="E124:E127"/>
    <mergeCell ref="Q107:Q113"/>
    <mergeCell ref="Q114:Q117"/>
    <mergeCell ref="Q118:Q123"/>
    <mergeCell ref="Q124:Q127"/>
    <mergeCell ref="Q128:Q132"/>
    <mergeCell ref="Q74:Q78"/>
    <mergeCell ref="Q79:Q87"/>
    <mergeCell ref="Q88:Q97"/>
    <mergeCell ref="Q98:Q102"/>
    <mergeCell ref="Q103:Q106"/>
    <mergeCell ref="D315:D318"/>
    <mergeCell ref="E315:E319"/>
    <mergeCell ref="G315:G318"/>
    <mergeCell ref="D319:D320"/>
    <mergeCell ref="G319:G320"/>
    <mergeCell ref="D321:D323"/>
    <mergeCell ref="G321:G323"/>
    <mergeCell ref="E326:E347"/>
    <mergeCell ref="F326:F328"/>
    <mergeCell ref="F329:F330"/>
    <mergeCell ref="F331:F333"/>
    <mergeCell ref="F335:F338"/>
    <mergeCell ref="F340:F341"/>
    <mergeCell ref="F342:F347"/>
  </mergeCells>
  <dataValidations count="27">
    <dataValidation type="list" showInputMessage="1" showErrorMessage="1" sqref="I314:J314 D370:D1015 I370:J1015" xr:uid="{00000000-0002-0000-0000-000000000000}">
      <formula1>CÓDIGO</formula1>
    </dataValidation>
    <dataValidation type="list" allowBlank="1" showInputMessage="1" showErrorMessage="1" sqref="Q4" xr:uid="{00000000-0002-0000-0000-000001000000}">
      <formula1>$DZ$8:$DZ$9</formula1>
    </dataValidation>
    <dataValidation type="list" allowBlank="1" showInputMessage="1" showErrorMessage="1" sqref="C4:C14 C42 C118 C103 C74 C79 C88 C128 C107:C114 C219 Q134:Q169 A262:B313 Q199:Q202 C199 C203 Q195:Q196 C194:C197 C191 C188:C189 Q188:Q193 C171:C186 Q171 C133:C169 Q315 C314:C324 C370:C1015" xr:uid="{00000000-0002-0000-0000-000002000000}">
      <formula1>#REF!</formula1>
    </dataValidation>
    <dataValidation type="list" allowBlank="1" showInputMessage="1" showErrorMessage="1" sqref="O4:O14 O42 O133 O194 O219 O370:O1015" xr:uid="{00000000-0002-0000-0000-000003000000}">
      <formula1>$DZ$3:$DZ$5</formula1>
    </dataValidation>
    <dataValidation type="list" allowBlank="1" showInputMessage="1" showErrorMessage="1" sqref="C15:C41" xr:uid="{00000000-0002-0000-0000-000004000000}">
      <formula1>$AJ$47:$AJ$50</formula1>
    </dataValidation>
    <dataValidation type="list" allowBlank="1" showInputMessage="1" showErrorMessage="1" sqref="O15:O41 N368:O369" xr:uid="{00000000-0002-0000-0000-000005000000}">
      <formula1>$DY$3:$DY$6</formula1>
    </dataValidation>
    <dataValidation type="list" allowBlank="1" showInputMessage="1" showErrorMessage="1" sqref="Q15" xr:uid="{00000000-0002-0000-0000-000006000000}">
      <formula1>$DY$10:$DY$10</formula1>
    </dataValidation>
    <dataValidation type="list" allowBlank="1" showInputMessage="1" showErrorMessage="1" sqref="C63:C71 C43:C58 C60:C61" xr:uid="{00000000-0002-0000-0000-000007000000}">
      <formula1>$AK$57:$AK$60</formula1>
    </dataValidation>
    <dataValidation type="list" allowBlank="1" showInputMessage="1" showErrorMessage="1" sqref="Q43:Q72 Q220 Q224 Q228" xr:uid="{00000000-0002-0000-0000-000008000000}">
      <formula1>$DZ$9:$DZ$10</formula1>
    </dataValidation>
    <dataValidation type="list" allowBlank="1" showInputMessage="1" showErrorMessage="1" sqref="O43:O73 O220 O224 O228 O232 O236 O241 O244:O245 O248:O249 O252:O253 O256:O257 O260:O261" xr:uid="{00000000-0002-0000-0000-000009000000}">
      <formula1>$DZ$3:$DZ$6</formula1>
    </dataValidation>
    <dataValidation type="list" allowBlank="1" showInputMessage="1" showErrorMessage="1" sqref="C73" xr:uid="{00000000-0002-0000-0000-00000A000000}">
      <formula1>$AK$55:$AK$58</formula1>
    </dataValidation>
    <dataValidation type="list" allowBlank="1" showInputMessage="1" showErrorMessage="1" sqref="O107 O79 O88 O118 O103 O74 O98" xr:uid="{00000000-0002-0000-0000-00000B000000}">
      <formula1>$DU$3:$DU$19</formula1>
    </dataValidation>
    <dataValidation type="list" allowBlank="1" showInputMessage="1" showErrorMessage="1" sqref="Q107 Q79 Q88 Q118 Q128 Q103 Q74" xr:uid="{00000000-0002-0000-0000-00000C000000}">
      <formula1>$DU$35:$DU$40</formula1>
    </dataValidation>
    <dataValidation type="list" allowBlank="1" showInputMessage="1" showErrorMessage="1" sqref="N315:O323 N171:O186 N188:O193 N199:O210 O134:O169 N147 N158:N169" xr:uid="{00000000-0002-0000-0000-00000E000000}">
      <formula1>$DY$3:$DY$3</formula1>
    </dataValidation>
    <dataValidation type="list" allowBlank="1" showInputMessage="1" showErrorMessage="1" sqref="K148:K152" xr:uid="{00000000-0002-0000-0000-00000F000000}">
      <formula1>INDIRECT("_"&amp;$P148)</formula1>
    </dataValidation>
    <dataValidation type="list" allowBlank="1" showInputMessage="1" showErrorMessage="1" sqref="N197:O197" xr:uid="{00000000-0002-0000-0000-000012000000}">
      <formula1>$DH$3:$DH$3</formula1>
    </dataValidation>
    <dataValidation type="list" allowBlank="1" showInputMessage="1" showErrorMessage="1" sqref="C232" xr:uid="{00000000-0002-0000-0000-000018000000}">
      <formula1>$AJ$62:$AJ$65</formula1>
    </dataValidation>
    <dataValidation type="list" allowBlank="1" showInputMessage="1" showErrorMessage="1" sqref="C220 C257 C261 C253 C249 C245 C224 C236 C241 C228" xr:uid="{00000000-0002-0000-0000-000019000000}">
      <formula1>$AK$51:$AK$54</formula1>
    </dataValidation>
    <dataValidation type="list" allowBlank="1" showInputMessage="1" showErrorMessage="1" sqref="C262:C313" xr:uid="{00000000-0002-0000-0000-00001A000000}">
      <formula1>$AJ$95:$AJ$97</formula1>
    </dataValidation>
    <dataValidation type="list" allowBlank="1" showInputMessage="1" showErrorMessage="1" sqref="N262:O313" xr:uid="{00000000-0002-0000-0000-00001B000000}">
      <formula1>$DY$3:$DY$5</formula1>
    </dataValidation>
    <dataValidation type="decimal" operator="greaterThanOrEqual" allowBlank="1" showInputMessage="1" showErrorMessage="1" sqref="P262:P271 P273:P313" xr:uid="{00000000-0002-0000-0000-00001D000000}">
      <formula1>0</formula1>
    </dataValidation>
    <dataValidation type="list" showInputMessage="1" showErrorMessage="1" promptTitle="Código" sqref="H314 H370:H1015" xr:uid="{00000000-0002-0000-0000-00001E000000}">
      <formula1>CÓDIGO</formula1>
    </dataValidation>
    <dataValidation type="list" allowBlank="1" showInputMessage="1" showErrorMessage="1" sqref="C349:C366" xr:uid="{3B1DFA85-4428-48FE-AA29-D17CB61F020E}">
      <formula1>$AJ$42:$AJ$45</formula1>
    </dataValidation>
    <dataValidation type="list" allowBlank="1" showInputMessage="1" showErrorMessage="1" sqref="N349:N364" xr:uid="{4B96A986-B673-4517-8FF1-24A42EFCCEB1}">
      <formula1>$DY$3:$DY$8</formula1>
    </dataValidation>
    <dataValidation type="list" allowBlank="1" showInputMessage="1" showErrorMessage="1" sqref="P349:P364" xr:uid="{D1933DA3-D8DF-4949-9044-8DCD532F13B7}">
      <formula1>$DY$11:$DY$12</formula1>
    </dataValidation>
    <dataValidation type="list" allowBlank="1" showInputMessage="1" showErrorMessage="1" sqref="Q368:Q369" xr:uid="{2B1E37DF-A1C0-4D7A-9210-917F92166642}">
      <formula1>$DY$9:$DY$10</formula1>
    </dataValidation>
    <dataValidation type="list" allowBlank="1" showInputMessage="1" showErrorMessage="1" sqref="C368" xr:uid="{C593D968-B7CC-42F0-9B33-3F58F29C62FE}">
      <formula1>$AJ$55:$AJ$58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F000000}">
          <x14:formula1>
            <xm:f>'E:\LEYLA BONET\LEYLA BONET\Plan de Acción 2022\PLANES DE ACCIÓN SECTORIAL\[Formato Plan de acción 2022 OAPAZ.xlsx]Dependencias'!#REF!</xm:f>
          </x14:formula1>
          <xm:sqref>A4:B13</xm:sqref>
        </x14:dataValidation>
        <x14:dataValidation type="list" allowBlank="1" showInputMessage="1" showErrorMessage="1" xr:uid="{00000000-0002-0000-0000-000020000000}">
          <x14:formula1>
            <xm:f>#REF!</xm:f>
          </x14:formula1>
          <xm:sqref>A14 A42 A133</xm:sqref>
        </x14:dataValidation>
        <x14:dataValidation type="list" allowBlank="1" showInputMessage="1" showErrorMessage="1" xr:uid="{00000000-0002-0000-0000-000021000000}">
          <x14:formula1>
            <xm:f>#REF!</xm:f>
          </x14:formula1>
          <xm:sqref>B14 B42 B133</xm:sqref>
        </x14:dataValidation>
        <x14:dataValidation type="list" allowBlank="1" showInputMessage="1" showErrorMessage="1" xr:uid="{00000000-0002-0000-0000-000022000000}">
          <x14:formula1>
            <xm:f>'D:\PLANES DE ACCION 2024\[Plan_de_accion_ 2024  (DEPORTES).xlsx]Dependencias'!#REF!</xm:f>
          </x14:formula1>
          <xm:sqref>A43:B73</xm:sqref>
        </x14:dataValidation>
        <x14:dataValidation type="list" allowBlank="1" showInputMessage="1" showErrorMessage="1" xr:uid="{00000000-0002-0000-0000-000023000000}">
          <x14:formula1>
            <xm:f>'D:\PLANES DE ACCION 2024\[Plan_de_accion_2024  (AMBIENTE).xlsx]Dependencias'!#REF!</xm:f>
          </x14:formula1>
          <xm:sqref>A220:B220 A224:B224 A228:B228 A232:B232 A236:B236 A241:B241 A245:B245 A249:B249 A253:B253 A257:B257 A261:B261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DNPOI-40-4071</_dlc_DocId>
    <_dlc_DocIdUrl xmlns="af7f7f6b-44e7-444a-90a4-d02bbf46acb6">
      <Url>https://colaboracion.dnp.gov.co/CDT/_layouts/15/DocIdRedir.aspx?ID=DNPOI-40-4071</Url>
      <Description>DNPOI-40-4071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E8F63C5-A3D5-475B-AC49-7402C2E669D6}">
  <ds:schemaRefs>
    <ds:schemaRef ds:uri="http://schemas.microsoft.com/sharepoint/v3/contenttype/forms"/>
  </ds:schemaRefs>
</ds:datastoreItem>
</file>

<file path=customXml/itemProps2.xml><?xml version="1.0" encoding="utf-8"?>
<ds:datastoreItem xmlns:ds="http://schemas.openxmlformats.org/officeDocument/2006/customXml" ds:itemID="{05B8D00A-D2CD-45AA-84C3-7D9AC0A544F5}">
  <ds:schemaRefs>
    <ds:schemaRef ds:uri="http://purl.org/dc/terms/"/>
    <ds:schemaRef ds:uri="9459fd2a-46a2-4c7b-8c24-2e73cec55239"/>
    <ds:schemaRef ds:uri="http://schemas.microsoft.com/office/infopath/2007/PartnerControls"/>
    <ds:schemaRef ds:uri="http://schemas.microsoft.com/office/2006/documentManagement/types"/>
    <ds:schemaRef ds:uri="http://schemas.microsoft.com/office/2006/metadata/properties"/>
    <ds:schemaRef ds:uri="http://purl.org/dc/elements/1.1/"/>
    <ds:schemaRef ds:uri="af7f7f6b-44e7-444a-90a4-d02bbf46acb6"/>
    <ds:schemaRef ds:uri="http://www.w3.org/XML/1998/namespace"/>
    <ds:schemaRef ds:uri="http://schemas.microsoft.com/sharepoint/v3/field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819A0213-34C4-4E41-A847-B77680C8B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9fd2a-46a2-4c7b-8c24-2e73cec55239"/>
    <ds:schemaRef ds:uri="http://schemas.microsoft.com/sharepoint/v3/field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C3A24F-C251-43AC-AB1C-A08440E5920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Plan_de_ acción_2024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Dahiana Torres Ospina</dc:creator>
  <cp:lastModifiedBy>Leonardo Bolaño B</cp:lastModifiedBy>
  <dcterms:created xsi:type="dcterms:W3CDTF">2016-11-02T19:55:30Z</dcterms:created>
  <dcterms:modified xsi:type="dcterms:W3CDTF">2024-01-30T20:48:47Z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19740309-1658-47fb-a48d-a411a4eb68f1</vt:lpwstr>
  </property>
</Properties>
</file>